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04567fc0de413d/Public/Read Bible in a Year/"/>
    </mc:Choice>
  </mc:AlternateContent>
  <xr:revisionPtr revIDLastSave="1516" documentId="11_C8C99153869B7B74C59FE589A6D79507DA82BE48" xr6:coauthVersionLast="47" xr6:coauthVersionMax="47" xr10:uidLastSave="{3DD86E1F-6CE7-42E8-97B8-EF70ADA5B6C0}"/>
  <bookViews>
    <workbookView xWindow="1690" yWindow="1900" windowWidth="17510" windowHeight="8340" xr2:uid="{00000000-000D-0000-FFFF-FFFF00000000}"/>
  </bookViews>
  <sheets>
    <sheet name="Bible Reading Schedule" sheetId="2" r:id="rId1"/>
    <sheet name="OT Books with Apocr" sheetId="3" r:id="rId2"/>
    <sheet name="NT Books" sheetId="4" r:id="rId3"/>
  </sheets>
  <definedNames>
    <definedName name="_xlnm.Print_Titles" localSheetId="0">'Bible Reading Schedule'!$1:$5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4" l="1"/>
  <c r="D38" i="4"/>
  <c r="C38" i="4"/>
  <c r="D37" i="4"/>
  <c r="C37" i="4"/>
  <c r="F62" i="3"/>
  <c r="F37" i="4" s="1"/>
  <c r="F36" i="4"/>
  <c r="F38" i="4" s="1"/>
  <c r="F42" i="4" s="1"/>
  <c r="D36" i="4"/>
  <c r="D40" i="4" s="1"/>
  <c r="C36" i="4"/>
  <c r="C40" i="4" s="1"/>
  <c r="D62" i="3"/>
  <c r="C62" i="3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C57" i="2" s="1"/>
  <c r="D5" i="2"/>
  <c r="E5" i="2" s="1"/>
  <c r="F5" i="2" s="1"/>
  <c r="G5" i="2" s="1"/>
  <c r="H5" i="2" s="1"/>
  <c r="I5" i="2" s="1"/>
  <c r="J5" i="2" s="1"/>
  <c r="C6" i="2" l="1"/>
  <c r="C7" i="2"/>
  <c r="C11" i="2"/>
  <c r="C15" i="2"/>
  <c r="C19" i="2"/>
  <c r="C23" i="2"/>
  <c r="C27" i="2"/>
  <c r="C31" i="2"/>
  <c r="C35" i="2"/>
  <c r="C39" i="2"/>
  <c r="C43" i="2"/>
  <c r="C47" i="2"/>
  <c r="C51" i="2"/>
  <c r="C55" i="2"/>
  <c r="C8" i="2"/>
  <c r="C12" i="2"/>
  <c r="C16" i="2"/>
  <c r="C20" i="2"/>
  <c r="C24" i="2"/>
  <c r="C28" i="2"/>
  <c r="C32" i="2"/>
  <c r="C36" i="2"/>
  <c r="C40" i="2"/>
  <c r="C44" i="2"/>
  <c r="C48" i="2"/>
  <c r="C52" i="2"/>
  <c r="C56" i="2"/>
  <c r="C10" i="2"/>
  <c r="C14" i="2"/>
  <c r="C18" i="2"/>
  <c r="C22" i="2"/>
  <c r="C26" i="2"/>
  <c r="C30" i="2"/>
  <c r="C34" i="2"/>
  <c r="C38" i="2"/>
  <c r="C42" i="2"/>
  <c r="C46" i="2"/>
  <c r="C50" i="2"/>
  <c r="C54" i="2"/>
  <c r="C9" i="2"/>
  <c r="C13" i="2"/>
  <c r="C17" i="2"/>
  <c r="C21" i="2"/>
  <c r="C25" i="2"/>
  <c r="C29" i="2"/>
  <c r="C33" i="2"/>
  <c r="C37" i="2"/>
  <c r="C41" i="2"/>
  <c r="C45" i="2"/>
  <c r="C49" i="2"/>
  <c r="C53" i="2"/>
</calcChain>
</file>

<file path=xl/sharedStrings.xml><?xml version="1.0" encoding="utf-8"?>
<sst xmlns="http://schemas.openxmlformats.org/spreadsheetml/2006/main" count="470" uniqueCount="464">
  <si>
    <t>Schedule to Read Through the Bible in One Year (based on LXX, using OSB, including Apocrypha) - You Decide Starting Date</t>
  </si>
  <si>
    <t>= Your Starting Date for Reading the Bible in a Year (edit date in red)</t>
  </si>
  <si>
    <t>Week No.</t>
  </si>
  <si>
    <t>Start of Week</t>
  </si>
  <si>
    <t>End of Week</t>
  </si>
  <si>
    <t>Genesis 1-4</t>
  </si>
  <si>
    <t>Genesis 5-9</t>
  </si>
  <si>
    <t>Genesis 10-14</t>
  </si>
  <si>
    <t>Genesis 15-18</t>
  </si>
  <si>
    <t>Genesis 19-22</t>
  </si>
  <si>
    <t>Genesis 23-25</t>
  </si>
  <si>
    <t>Genesis 26-28</t>
  </si>
  <si>
    <t>Genesis 29-31</t>
  </si>
  <si>
    <t>Genesis 32-35</t>
  </si>
  <si>
    <t>Genesis 36-39</t>
  </si>
  <si>
    <t>Genesis 40-42</t>
  </si>
  <si>
    <t>Genesis 43-46</t>
  </si>
  <si>
    <t>Genesis 47-50</t>
  </si>
  <si>
    <t>Matthew 1-4</t>
  </si>
  <si>
    <t>Matthew 5-7</t>
  </si>
  <si>
    <t>Matthew 8-9</t>
  </si>
  <si>
    <t>Matthew 10-11</t>
  </si>
  <si>
    <t>Matthew 12-13</t>
  </si>
  <si>
    <t>Matthew 14-15</t>
  </si>
  <si>
    <t>Matthew 16-18</t>
  </si>
  <si>
    <t>Matthew 19-21</t>
  </si>
  <si>
    <t>Matthew 22-24</t>
  </si>
  <si>
    <t>Matthew 25-26</t>
  </si>
  <si>
    <t>Matthew 27-28</t>
  </si>
  <si>
    <t>Exodus 1-4</t>
  </si>
  <si>
    <t>Exodus 5-8</t>
  </si>
  <si>
    <t>Exodus 9-12</t>
  </si>
  <si>
    <t>Exodus 13-15</t>
  </si>
  <si>
    <t>Exodus 16-19</t>
  </si>
  <si>
    <t>Exodus 20-23</t>
  </si>
  <si>
    <t>Exodus 24-28</t>
  </si>
  <si>
    <t>Exodus 29-32</t>
  </si>
  <si>
    <t>Exodus 33-36</t>
  </si>
  <si>
    <t>Exodus 37-40</t>
  </si>
  <si>
    <t>Leviticus 1-4</t>
  </si>
  <si>
    <t>Leviticus 5-8</t>
  </si>
  <si>
    <t>Leviticus 9-12</t>
  </si>
  <si>
    <t>Leviticus 13-14</t>
  </si>
  <si>
    <t>Leviticus 15-17</t>
  </si>
  <si>
    <t>Leviticus 18-21</t>
  </si>
  <si>
    <t>Leviticus 22-24</t>
  </si>
  <si>
    <t>Leviticus 25-27</t>
  </si>
  <si>
    <t>Mark 1-3</t>
  </si>
  <si>
    <t>Mark 4-5</t>
  </si>
  <si>
    <t>Mark 6-8</t>
  </si>
  <si>
    <t>Mark 9-10</t>
  </si>
  <si>
    <t>Mark 11-12</t>
  </si>
  <si>
    <t>Mark 13-14</t>
  </si>
  <si>
    <t>Mark 15-16</t>
  </si>
  <si>
    <t>Numbers 1-3</t>
  </si>
  <si>
    <t>Numbers 4-6</t>
  </si>
  <si>
    <t>Numbers 7-9</t>
  </si>
  <si>
    <t>Numbers 10-12</t>
  </si>
  <si>
    <t>Numbers 13-15</t>
  </si>
  <si>
    <t>Numbers 16-19</t>
  </si>
  <si>
    <t>Numbers 20-22</t>
  </si>
  <si>
    <t>Numbers 23-25</t>
  </si>
  <si>
    <t>Numbers 26-28</t>
  </si>
  <si>
    <t>Numbers 29-32</t>
  </si>
  <si>
    <t>Numbers 33-36</t>
  </si>
  <si>
    <t>Deut. 1-3</t>
  </si>
  <si>
    <t>Deut. 4-5</t>
  </si>
  <si>
    <t>Deut. 6-9</t>
  </si>
  <si>
    <t>Deut. 10-13</t>
  </si>
  <si>
    <t>Deut. 14-17</t>
  </si>
  <si>
    <t>Deut. 18-21</t>
  </si>
  <si>
    <t>Deut. 22-25</t>
  </si>
  <si>
    <t>Deut. 26-28</t>
  </si>
  <si>
    <t>Deut. 29-31</t>
  </si>
  <si>
    <t>Deut. 32-34</t>
  </si>
  <si>
    <t>Luke 1-2</t>
  </si>
  <si>
    <t>Luke 3-4</t>
  </si>
  <si>
    <t>Luke 5-6</t>
  </si>
  <si>
    <t>Luke 7-8</t>
  </si>
  <si>
    <t>Luke 9-10</t>
  </si>
  <si>
    <t>Luke 11-12</t>
  </si>
  <si>
    <t>Luke 13-14</t>
  </si>
  <si>
    <t>Luke 15-16</t>
  </si>
  <si>
    <t>Luke 17-18</t>
  </si>
  <si>
    <t>Luke 19-20</t>
  </si>
  <si>
    <t>Luke 21-22</t>
  </si>
  <si>
    <t>Luke 23-24</t>
  </si>
  <si>
    <t>Joshua 1-4</t>
  </si>
  <si>
    <t>Joshua 5-8</t>
  </si>
  <si>
    <t>Joshua 9-12</t>
  </si>
  <si>
    <t>Joshua 13-16</t>
  </si>
  <si>
    <t>Joshua 17-21</t>
  </si>
  <si>
    <t>Joshua 22-24</t>
  </si>
  <si>
    <t>Judges 1-3</t>
  </si>
  <si>
    <t>Judges 4-6</t>
  </si>
  <si>
    <t>Judges 7-9</t>
  </si>
  <si>
    <t>Judges 10-13</t>
  </si>
  <si>
    <t>Judges 14-18</t>
  </si>
  <si>
    <t>Judges 19-21</t>
  </si>
  <si>
    <t>Ruth 1-4</t>
  </si>
  <si>
    <t>John 1-3</t>
  </si>
  <si>
    <t>John 4-5</t>
  </si>
  <si>
    <t>John 6-7</t>
  </si>
  <si>
    <t>John 8-9</t>
  </si>
  <si>
    <t>John 10-11</t>
  </si>
  <si>
    <t>John 12-14</t>
  </si>
  <si>
    <t>John 15-17</t>
  </si>
  <si>
    <t>John 18-19</t>
  </si>
  <si>
    <t>John 20-21</t>
  </si>
  <si>
    <t>1 Kingdoms 1-3</t>
  </si>
  <si>
    <t>1 Kingdoms 4-7</t>
  </si>
  <si>
    <t>1 Kgdms. 8-12</t>
  </si>
  <si>
    <t>1 Kgdms. 13-15</t>
  </si>
  <si>
    <t>1 Kgdms. 16-19</t>
  </si>
  <si>
    <t>1 Kgdms. 20-23</t>
  </si>
  <si>
    <t>1 Kgdms. 24-26</t>
  </si>
  <si>
    <t>1 Kgdms. 27-31</t>
  </si>
  <si>
    <t>2 Kingdoms 1-3</t>
  </si>
  <si>
    <t>2 Kgdms. 4-7</t>
  </si>
  <si>
    <t>2 Kgdms. 8-12</t>
  </si>
  <si>
    <t>2 Kgdms. 13-15</t>
  </si>
  <si>
    <t>2 Kgdms. 16-18</t>
  </si>
  <si>
    <t>2 Kgdms. 19-21</t>
  </si>
  <si>
    <t>2 Kgdms. 22-24</t>
  </si>
  <si>
    <t>3 Kingdoms 1-2</t>
  </si>
  <si>
    <t>3 Kgdms. 3-6</t>
  </si>
  <si>
    <t>3 Kgdms. 7-8</t>
  </si>
  <si>
    <t>3 Kgdms. 9-11</t>
  </si>
  <si>
    <t>3 Kgdms. 12-14</t>
  </si>
  <si>
    <t>3 Kgdms. 15-17</t>
  </si>
  <si>
    <t>3 Kgdms. 18-20</t>
  </si>
  <si>
    <t>3 Kgdms. 21-22</t>
  </si>
  <si>
    <t>4 Kingdoms 1-3</t>
  </si>
  <si>
    <t>4 Kgdms. 4-6</t>
  </si>
  <si>
    <t>4 Kgdms. 7-9</t>
  </si>
  <si>
    <t>4 Kgdms. 10-13</t>
  </si>
  <si>
    <t>4 Kgdms. 14-16</t>
  </si>
  <si>
    <t>4 Kgdms. 17-19</t>
  </si>
  <si>
    <t>4 Kgdms. 20-22</t>
  </si>
  <si>
    <t>4 Kgdms. 23-25</t>
  </si>
  <si>
    <t>Acts 1-2</t>
  </si>
  <si>
    <t>Acts 3-5</t>
  </si>
  <si>
    <t>Acts 6-8</t>
  </si>
  <si>
    <t>Acts 9-10</t>
  </si>
  <si>
    <t>Acts 11-13</t>
  </si>
  <si>
    <t>Acts 14-16</t>
  </si>
  <si>
    <t>Acts 17-19</t>
  </si>
  <si>
    <t>Acts 20-22</t>
  </si>
  <si>
    <t>Acts 23-25</t>
  </si>
  <si>
    <t>Acts 26-28</t>
  </si>
  <si>
    <t>1 Chron. 1-4</t>
  </si>
  <si>
    <t>1 Chron. 5-7</t>
  </si>
  <si>
    <t>1 Chron. 8-11</t>
  </si>
  <si>
    <t>1 Chron. 12-16</t>
  </si>
  <si>
    <t>1 Chron. 17-21</t>
  </si>
  <si>
    <t>1 Chron. 22-26</t>
  </si>
  <si>
    <t>1 Chron. 27-29</t>
  </si>
  <si>
    <t>2 Chron. 1-5</t>
  </si>
  <si>
    <t>2 Chron. 6-9</t>
  </si>
  <si>
    <t>2 Chron. 10-15</t>
  </si>
  <si>
    <t>2 Chron. 16-20</t>
  </si>
  <si>
    <t>2 Chron. 21-24</t>
  </si>
  <si>
    <t>2 Chron. 25-29</t>
  </si>
  <si>
    <t>2 Chron. 30-33</t>
  </si>
  <si>
    <t>2 Chron. 34-36</t>
  </si>
  <si>
    <t>Romans 1-3</t>
  </si>
  <si>
    <t>Romans 4-7</t>
  </si>
  <si>
    <t>Romans 8-10</t>
  </si>
  <si>
    <t>Romans 11-13</t>
  </si>
  <si>
    <t>Romans 14-16</t>
  </si>
  <si>
    <t>1 Ezra 1-3</t>
  </si>
  <si>
    <t>1 Ezra 4-5</t>
  </si>
  <si>
    <t>1 Ezra 6-7</t>
  </si>
  <si>
    <t>1 Ezra 8-9</t>
  </si>
  <si>
    <t>2 Ezra 1-5</t>
  </si>
  <si>
    <t>2 Ezra 6-10</t>
  </si>
  <si>
    <t>Nehemiah 1-4</t>
  </si>
  <si>
    <t>Nehemiah 5-7</t>
  </si>
  <si>
    <t>Nehemiah 8-10</t>
  </si>
  <si>
    <t>Neh. 11-13</t>
  </si>
  <si>
    <t>Tobit 1-6</t>
  </si>
  <si>
    <t>Tobit 7-14</t>
  </si>
  <si>
    <t>Judith 1-5</t>
  </si>
  <si>
    <t>Judith 6-8</t>
  </si>
  <si>
    <t>Judith 9-12</t>
  </si>
  <si>
    <t>Judith 13-16</t>
  </si>
  <si>
    <t>Esther 1-3</t>
  </si>
  <si>
    <t>Esther 4-7</t>
  </si>
  <si>
    <t>Esther 8-10</t>
  </si>
  <si>
    <t>1 Corinth. 1-4</t>
  </si>
  <si>
    <t>1 Cor. 5-8</t>
  </si>
  <si>
    <t>1 Cor. 9-11</t>
  </si>
  <si>
    <t>1 Cor. 12-14</t>
  </si>
  <si>
    <t>1 Cor. 15-16</t>
  </si>
  <si>
    <t>1 Maccab. 1-2</t>
  </si>
  <si>
    <t>1 Macc. 3-4</t>
  </si>
  <si>
    <t>1 Macc. 5-6</t>
  </si>
  <si>
    <t>1 Macc. 7-9</t>
  </si>
  <si>
    <t>1 Macc. 10-11</t>
  </si>
  <si>
    <t>1 Macc. 12-13</t>
  </si>
  <si>
    <t>1 Macc. 14-16</t>
  </si>
  <si>
    <t>2 Maccab. 1-3</t>
  </si>
  <si>
    <t>2 Macc. 4-6</t>
  </si>
  <si>
    <t>2 Macc. 7-9</t>
  </si>
  <si>
    <t>2 Macc. 10-12</t>
  </si>
  <si>
    <t>2 Macc. 13-15</t>
  </si>
  <si>
    <t>2 Corinth. 1-4</t>
  </si>
  <si>
    <t>2 Cor. 5-9</t>
  </si>
  <si>
    <t>2 Cor. 10-13</t>
  </si>
  <si>
    <t>3 Macc. 1-3</t>
  </si>
  <si>
    <t>3 Macc. 4-5</t>
  </si>
  <si>
    <t>3 Macc. 6-7</t>
  </si>
  <si>
    <t>Galatians 1-3</t>
  </si>
  <si>
    <t>Galatians 4-6</t>
  </si>
  <si>
    <t>Psalms 1-6</t>
  </si>
  <si>
    <t>Psalms 7-11</t>
  </si>
  <si>
    <t>Psalms 12-17</t>
  </si>
  <si>
    <t>Psalms 18-22</t>
  </si>
  <si>
    <t>Psalms 23-27</t>
  </si>
  <si>
    <t>Psalms 28-32</t>
  </si>
  <si>
    <t>Psalms 33-36</t>
  </si>
  <si>
    <t>Psalms 37-41</t>
  </si>
  <si>
    <t>Psalms 42-47</t>
  </si>
  <si>
    <t>Psalms 48-52</t>
  </si>
  <si>
    <t>Psalms 53-58</t>
  </si>
  <si>
    <t>Psalms 59-65</t>
  </si>
  <si>
    <t>Psalms 66-70</t>
  </si>
  <si>
    <t>Psalms 71-76</t>
  </si>
  <si>
    <t>Psalms 77-80</t>
  </si>
  <si>
    <t>Psalms 81-87</t>
  </si>
  <si>
    <t>Psalms 88-91</t>
  </si>
  <si>
    <t>Psalms 92-98</t>
  </si>
  <si>
    <t>Psalms 99-103</t>
  </si>
  <si>
    <t>Psalms 104-105</t>
  </si>
  <si>
    <t>Psalms 106-111</t>
  </si>
  <si>
    <t>Psalms 112-117</t>
  </si>
  <si>
    <t>Psalm 118</t>
  </si>
  <si>
    <t>Psalms 119-134</t>
  </si>
  <si>
    <t>Psalms 135-142</t>
  </si>
  <si>
    <t>Psalms 143-151</t>
  </si>
  <si>
    <t>Ephesians 1-4</t>
  </si>
  <si>
    <t>Ephesians 5-6</t>
  </si>
  <si>
    <t>Job 1-3</t>
  </si>
  <si>
    <t>Job 4-7</t>
  </si>
  <si>
    <t>Job 8-11</t>
  </si>
  <si>
    <t>Job 12-15</t>
  </si>
  <si>
    <t>Job 16-20</t>
  </si>
  <si>
    <t>Job 21-24</t>
  </si>
  <si>
    <t>Job 25-31</t>
  </si>
  <si>
    <t>Job 32-35</t>
  </si>
  <si>
    <t>Job 36-39</t>
  </si>
  <si>
    <t>Job 40-42</t>
  </si>
  <si>
    <t>Philippians 1-4</t>
  </si>
  <si>
    <t>Proverbs 1-4</t>
  </si>
  <si>
    <t>Proverbs 5-7</t>
  </si>
  <si>
    <t>Proverbs 8-10</t>
  </si>
  <si>
    <t>Proverbs 11-13</t>
  </si>
  <si>
    <t>Proverbs 14-15</t>
  </si>
  <si>
    <t>Proverbs 16-18</t>
  </si>
  <si>
    <t>Proverbs 19-21</t>
  </si>
  <si>
    <t>Proverbs 22-24</t>
  </si>
  <si>
    <t>Proverbs 25-28</t>
  </si>
  <si>
    <t>Proverbs 29-31</t>
  </si>
  <si>
    <t>Colossians 1-4</t>
  </si>
  <si>
    <t>Eccles. 1-4</t>
  </si>
  <si>
    <t>Eccles. 5-8</t>
  </si>
  <si>
    <t>Eccles. 9-12</t>
  </si>
  <si>
    <t>Song of So. 1-4</t>
  </si>
  <si>
    <t>Song of So. 5-8</t>
  </si>
  <si>
    <t>Wisd. Sol. 1-4</t>
  </si>
  <si>
    <t>Wisd. Sol. 5-7</t>
  </si>
  <si>
    <t>Wisd. Sol. 8-10</t>
  </si>
  <si>
    <t>Wisd. Sol. 11-13</t>
  </si>
  <si>
    <t>Wisd. Sol. 14-16</t>
  </si>
  <si>
    <t>Wisd. Sol. 17-19</t>
  </si>
  <si>
    <t>1 Thessal. 1-5</t>
  </si>
  <si>
    <t>2 Thessal. 1-3</t>
  </si>
  <si>
    <t>Sirach  1-4</t>
  </si>
  <si>
    <t>Sirach 5-7</t>
  </si>
  <si>
    <t>Sirach 8-11</t>
  </si>
  <si>
    <t>Sirach 12-15</t>
  </si>
  <si>
    <t>Sirach 16-18</t>
  </si>
  <si>
    <t>Sirach 19-21</t>
  </si>
  <si>
    <t>Sirach 22-24</t>
  </si>
  <si>
    <t>Sirach 25-27</t>
  </si>
  <si>
    <t>Sirach 28-31</t>
  </si>
  <si>
    <t>Sirach 32-34</t>
  </si>
  <si>
    <t>Sirach 35-37</t>
  </si>
  <si>
    <t>Sirach 38-40</t>
  </si>
  <si>
    <t>Sirach 41-43</t>
  </si>
  <si>
    <t>Sirach  44-46</t>
  </si>
  <si>
    <t>Sirach 47-49</t>
  </si>
  <si>
    <t>Sirach 50-51</t>
  </si>
  <si>
    <t>1 Timothy 1-6</t>
  </si>
  <si>
    <t>2 Timothy 1-4</t>
  </si>
  <si>
    <t>Titus &amp; Philmn.</t>
  </si>
  <si>
    <t>Hosea 1-4</t>
  </si>
  <si>
    <t>Hosea 5-9</t>
  </si>
  <si>
    <t>Hosea 10-14</t>
  </si>
  <si>
    <t>Amos 1-5</t>
  </si>
  <si>
    <t>Amos 6-9</t>
  </si>
  <si>
    <t>Micah 1-6</t>
  </si>
  <si>
    <t>Joel 1-4</t>
  </si>
  <si>
    <t>Obad. &amp; Jonah</t>
  </si>
  <si>
    <t>Nahum &amp; Hab.</t>
  </si>
  <si>
    <t>Zeph. &amp; Haggai</t>
  </si>
  <si>
    <t>Zechariah 1-5</t>
  </si>
  <si>
    <t>Zechariah 6-10</t>
  </si>
  <si>
    <t>Zechariah 11-14</t>
  </si>
  <si>
    <t>Malachi</t>
  </si>
  <si>
    <t>Hebrews 1-3</t>
  </si>
  <si>
    <t>Hebrews 4-8</t>
  </si>
  <si>
    <t>Hebrews 9-11</t>
  </si>
  <si>
    <t>Hebrews 12-13</t>
  </si>
  <si>
    <t>Isaiah 1-5</t>
  </si>
  <si>
    <t>Isaiah 6-9</t>
  </si>
  <si>
    <t>Isaiah 10-15</t>
  </si>
  <si>
    <t>Isaiah 16-22</t>
  </si>
  <si>
    <t>Isaiah 23-27</t>
  </si>
  <si>
    <t>Isaiah 28-32</t>
  </si>
  <si>
    <t>Isaiah 33-37</t>
  </si>
  <si>
    <t>Isaiah 38-42</t>
  </si>
  <si>
    <t>Isaiah 43-46</t>
  </si>
  <si>
    <t>Isaiah 47-51</t>
  </si>
  <si>
    <t>Isaiah 52-57</t>
  </si>
  <si>
    <t>Isaiah 58-62</t>
  </si>
  <si>
    <t>Isaiah 63-66</t>
  </si>
  <si>
    <t>James 1-5</t>
  </si>
  <si>
    <t>Jeremiah 1-3</t>
  </si>
  <si>
    <t>Jeremiah 4-6</t>
  </si>
  <si>
    <t>Jeremiah 7-10</t>
  </si>
  <si>
    <t>Jeremiah 11-14</t>
  </si>
  <si>
    <t>Jeremiah 15-18</t>
  </si>
  <si>
    <t>Jeremiah 19-23</t>
  </si>
  <si>
    <t>Jeremiah 24-28</t>
  </si>
  <si>
    <t>Jeremiah 29-33</t>
  </si>
  <si>
    <t>Jeremiah 34-38</t>
  </si>
  <si>
    <t>Jeremiah 39-42</t>
  </si>
  <si>
    <t>Jeremiah 43-47</t>
  </si>
  <si>
    <t>Jeremiah 48-52</t>
  </si>
  <si>
    <t>Lament. 1-2</t>
  </si>
  <si>
    <t>Lament. 3-5</t>
  </si>
  <si>
    <t>Epist. Jeremiah</t>
  </si>
  <si>
    <t>1 Peter 1-5</t>
  </si>
  <si>
    <t>2 Peter 1-3</t>
  </si>
  <si>
    <t>Ezekiel 1-4</t>
  </si>
  <si>
    <t>Ezekiel 5-10</t>
  </si>
  <si>
    <t>Ezekiel 11-15</t>
  </si>
  <si>
    <t>Ezekiel 16-18</t>
  </si>
  <si>
    <t>Ezekiel 19-21</t>
  </si>
  <si>
    <t>Ezekiel 22-25</t>
  </si>
  <si>
    <t>Ezekiel 26-30</t>
  </si>
  <si>
    <t>Ezekiel 31-34</t>
  </si>
  <si>
    <t>Ezekiel 35-38</t>
  </si>
  <si>
    <t>Ezekiel 39-40</t>
  </si>
  <si>
    <t>Ezekiel 41-44</t>
  </si>
  <si>
    <t>Ezekiel 45-48</t>
  </si>
  <si>
    <t>1 John 1-5</t>
  </si>
  <si>
    <t>2&amp;3 John, Jude</t>
  </si>
  <si>
    <t>Sus+Daniel 1-2</t>
  </si>
  <si>
    <t>Daniel 3</t>
  </si>
  <si>
    <t>Daniel 4-6</t>
  </si>
  <si>
    <t>Daniel 7-10</t>
  </si>
  <si>
    <t xml:space="preserve">Dan. 11-12+Bel </t>
  </si>
  <si>
    <t>Revelat. 1-3</t>
  </si>
  <si>
    <t>Revelat. 4-8</t>
  </si>
  <si>
    <t>Revelat. 9-14</t>
  </si>
  <si>
    <t>Revelat. 15-18</t>
  </si>
  <si>
    <t>Revelat. 19-22</t>
  </si>
  <si>
    <t>Approx. # pages in OSB</t>
  </si>
  <si>
    <t># chapters</t>
  </si>
  <si>
    <t xml:space="preserve">Days in Each Book </t>
  </si>
  <si>
    <t>Genesis</t>
  </si>
  <si>
    <t>Exodus</t>
  </si>
  <si>
    <t>Leviticus</t>
  </si>
  <si>
    <t>Numbers</t>
  </si>
  <si>
    <t>Deuteronomy</t>
  </si>
  <si>
    <t>Joshua</t>
  </si>
  <si>
    <t>Judges</t>
  </si>
  <si>
    <t>Ruth</t>
  </si>
  <si>
    <t>1 Kingdoms</t>
  </si>
  <si>
    <t>2 Kingdoms</t>
  </si>
  <si>
    <t>3 Kingdoms</t>
  </si>
  <si>
    <t>4 Kingdoms</t>
  </si>
  <si>
    <t>1 Chronicles</t>
  </si>
  <si>
    <t>2 Chronicles</t>
  </si>
  <si>
    <t>1 Ezra</t>
  </si>
  <si>
    <t>2 Ezra</t>
  </si>
  <si>
    <t>Nehemiah</t>
  </si>
  <si>
    <t>Tobit</t>
  </si>
  <si>
    <t>Judith</t>
  </si>
  <si>
    <t>Esther</t>
  </si>
  <si>
    <t>1 Cor</t>
  </si>
  <si>
    <t>1 Maccabees</t>
  </si>
  <si>
    <t>2 Maccabees</t>
  </si>
  <si>
    <t>2 Cor.</t>
  </si>
  <si>
    <t>3 Maccabees</t>
  </si>
  <si>
    <t>Gal</t>
  </si>
  <si>
    <t>Psalms</t>
  </si>
  <si>
    <t>Eph</t>
  </si>
  <si>
    <t>Job</t>
  </si>
  <si>
    <t>Php</t>
  </si>
  <si>
    <t>Proverbs</t>
  </si>
  <si>
    <t>Col</t>
  </si>
  <si>
    <t>Ecclesiastes</t>
  </si>
  <si>
    <t>Song of Songs</t>
  </si>
  <si>
    <t>Wisd. Solomon</t>
  </si>
  <si>
    <t>1 2 Thess</t>
  </si>
  <si>
    <t>Sirach</t>
  </si>
  <si>
    <t>1 2 Tim, Tit</t>
  </si>
  <si>
    <t>Hosea</t>
  </si>
  <si>
    <t>Amos</t>
  </si>
  <si>
    <t>Micah</t>
  </si>
  <si>
    <t>Joel</t>
  </si>
  <si>
    <t>Obadiah</t>
  </si>
  <si>
    <t>Jonah</t>
  </si>
  <si>
    <t>Nahum</t>
  </si>
  <si>
    <t>Habakkuk</t>
  </si>
  <si>
    <t>Zephaniah</t>
  </si>
  <si>
    <t>Haggai</t>
  </si>
  <si>
    <t>Zechariah</t>
  </si>
  <si>
    <t>Hebrews</t>
  </si>
  <si>
    <t>Isaiah</t>
  </si>
  <si>
    <t>James</t>
  </si>
  <si>
    <t>Jeremiah</t>
  </si>
  <si>
    <t>Baruch</t>
  </si>
  <si>
    <t>Lam. of Jer.</t>
  </si>
  <si>
    <t>Epistle of Jer.</t>
  </si>
  <si>
    <t>Peters</t>
  </si>
  <si>
    <t>Ezekiel</t>
  </si>
  <si>
    <t>Johns, Jude</t>
  </si>
  <si>
    <t>Daniel</t>
  </si>
  <si>
    <t>Rev</t>
  </si>
  <si>
    <t>TOTAL OT w/ Apoc:</t>
  </si>
  <si>
    <t>Matthew</t>
  </si>
  <si>
    <t>Mark</t>
  </si>
  <si>
    <t>Luke</t>
  </si>
  <si>
    <t>John</t>
  </si>
  <si>
    <t>Acts</t>
  </si>
  <si>
    <t>Romans</t>
  </si>
  <si>
    <t>1 Corinthians</t>
  </si>
  <si>
    <t>2 Corinthians</t>
  </si>
  <si>
    <t>Galatians</t>
  </si>
  <si>
    <t>Ephesians</t>
  </si>
  <si>
    <t>Philippians</t>
  </si>
  <si>
    <t>Colossians</t>
  </si>
  <si>
    <t>1 Thess.</t>
  </si>
  <si>
    <t>2 Thess.</t>
  </si>
  <si>
    <t>1 Timothy</t>
  </si>
  <si>
    <t>2 Timothy</t>
  </si>
  <si>
    <t>Titus</t>
  </si>
  <si>
    <t>Philemon</t>
  </si>
  <si>
    <t>1 Peter</t>
  </si>
  <si>
    <t>2 Peter</t>
  </si>
  <si>
    <t>1 John</t>
  </si>
  <si>
    <t>2 John</t>
  </si>
  <si>
    <t>3 John</t>
  </si>
  <si>
    <t>Jude</t>
  </si>
  <si>
    <t>Revelation</t>
  </si>
  <si>
    <t>SUBTOTAL NT</t>
  </si>
  <si>
    <t>SUBTOTAL OT w/Apocr.</t>
  </si>
  <si>
    <t>Total NT + OT w/ Apoc.</t>
  </si>
  <si>
    <t>Average per day</t>
  </si>
  <si>
    <t>Percent NT vs.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</si>
</sst>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"/>
    <numFmt numFmtId="165" formatCode="[$-409]d\-mmm;@"/>
    <numFmt numFmtId="166" formatCode="0.0"/>
    <numFmt numFmtId="167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164" fontId="3" fillId="0" borderId="2" xfId="0" applyNumberFormat="1" applyFont="1" applyBorder="1" applyAlignment="1">
      <alignment horizontal="center" vertical="center" wrapText="1"/>
    </xf>
    <xf numFmtId="0" fontId="4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165" fontId="1" fillId="0" borderId="6" xfId="0" applyNumberFormat="1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center" wrapText="1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0" fillId="0" borderId="11" xfId="0" applyBorder="1"/>
    <xf numFmtId="0" fontId="0" fillId="0" borderId="11" xfId="0" applyBorder="1" applyAlignment="1">
      <alignment wrapText="1"/>
    </xf>
    <xf numFmtId="166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14" xfId="0" applyBorder="1"/>
    <xf numFmtId="167" fontId="0" fillId="0" borderId="0" xfId="0" applyNumberFormat="1"/>
    <xf numFmtId="0" fontId="6" fillId="0" borderId="0" xfId="0" applyFont="1"/>
    <xf numFmtId="165" fontId="0" fillId="0" borderId="1" xfId="0" applyNumberFormat="1" applyBorder="1" applyAlignment="1">
      <alignment horizontal="center"/>
    </xf>
    <xf numFmtId="0" fontId="0" fillId="2" borderId="8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5" fillId="0" borderId="11" xfId="0" applyFont="1" applyBorder="1"/>
    <xf numFmtId="0" fontId="6" fillId="0" borderId="0" xfId="0" applyFont="1" applyAlignment="1">
      <alignment wrapText="1"/>
    </xf>
    <xf numFmtId="0" fontId="4" fillId="2" borderId="18" xfId="0" applyFont="1" applyFill="1" applyBorder="1"/>
    <xf numFmtId="165" fontId="0" fillId="0" borderId="18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0" fillId="2" borderId="22" xfId="0" applyFill="1" applyBorder="1"/>
    <xf numFmtId="0" fontId="0" fillId="2" borderId="23" xfId="0" applyFill="1" applyBorder="1"/>
    <xf numFmtId="165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0" fillId="2" borderId="25" xfId="0" applyFill="1" applyBorder="1"/>
    <xf numFmtId="14" fontId="2" fillId="3" borderId="0" xfId="0" applyNumberFormat="1" applyFont="1" applyFill="1"/>
    <xf numFmtId="0" fontId="0" fillId="2" borderId="26" xfId="0" applyFill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2" borderId="15" xfId="0" applyFont="1" applyFill="1" applyBorder="1"/>
    <xf numFmtId="14" fontId="7" fillId="3" borderId="0" xfId="0" quotePrefix="1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showRowColHeaders="0" tabSelected="1" workbookViewId="0">
      <selection activeCell="D7" sqref="D7"/>
    </sheetView>
  </sheetViews>
  <sheetFormatPr defaultRowHeight="14.5" x14ac:dyDescent="0.35"/>
  <cols>
    <col min="1" max="1" width="5.7265625" style="1" customWidth="1"/>
    <col min="2" max="3" width="7.26953125" style="2" customWidth="1"/>
    <col min="4" max="10" width="14.54296875" customWidth="1"/>
  </cols>
  <sheetData>
    <row r="1" spans="1:10" x14ac:dyDescent="0.35">
      <c r="A1" s="3" t="s">
        <v>0</v>
      </c>
    </row>
    <row r="2" spans="1:10" ht="4.5" customHeight="1" x14ac:dyDescent="0.35"/>
    <row r="3" spans="1:10" ht="15" customHeight="1" x14ac:dyDescent="0.35">
      <c r="D3" s="48">
        <v>46023</v>
      </c>
      <c r="E3" s="54" t="s">
        <v>1</v>
      </c>
      <c r="F3" s="48"/>
      <c r="G3" s="48"/>
      <c r="H3" s="48"/>
      <c r="I3" s="48"/>
      <c r="J3" s="48"/>
    </row>
    <row r="4" spans="1:10" ht="6" customHeight="1" x14ac:dyDescent="0.35">
      <c r="D4" s="48"/>
      <c r="E4" s="48"/>
      <c r="F4" s="48"/>
      <c r="G4" s="48"/>
      <c r="H4" s="48"/>
      <c r="I4" s="48"/>
      <c r="J4" s="48"/>
    </row>
    <row r="5" spans="1:10" s="1" customFormat="1" ht="27.75" customHeight="1" x14ac:dyDescent="0.35">
      <c r="A5" s="16" t="s">
        <v>2</v>
      </c>
      <c r="B5" s="10" t="s">
        <v>3</v>
      </c>
      <c r="C5" s="11" t="s">
        <v>4</v>
      </c>
      <c r="D5" s="6">
        <f>D3</f>
        <v>46023</v>
      </c>
      <c r="E5" s="6">
        <f>D5+1</f>
        <v>46024</v>
      </c>
      <c r="F5" s="6">
        <f t="shared" ref="F5:J5" si="0">E5+1</f>
        <v>46025</v>
      </c>
      <c r="G5" s="6">
        <f t="shared" si="0"/>
        <v>46026</v>
      </c>
      <c r="H5" s="6">
        <f t="shared" si="0"/>
        <v>46027</v>
      </c>
      <c r="I5" s="6">
        <f t="shared" si="0"/>
        <v>46028</v>
      </c>
      <c r="J5" s="6">
        <f t="shared" si="0"/>
        <v>46029</v>
      </c>
    </row>
    <row r="6" spans="1:10" x14ac:dyDescent="0.35">
      <c r="A6" s="17">
        <v>1</v>
      </c>
      <c r="B6" s="12">
        <f>D3</f>
        <v>46023</v>
      </c>
      <c r="C6" s="13">
        <f>B6+6</f>
        <v>46029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</row>
    <row r="7" spans="1:10" x14ac:dyDescent="0.35">
      <c r="A7" s="17">
        <f>A6+1</f>
        <v>2</v>
      </c>
      <c r="B7" s="12">
        <f>B6+7</f>
        <v>46030</v>
      </c>
      <c r="C7" s="13">
        <f t="shared" ref="C7:C57" si="1">B7+6</f>
        <v>46036</v>
      </c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8" t="s">
        <v>17</v>
      </c>
      <c r="J7" s="8" t="s">
        <v>18</v>
      </c>
    </row>
    <row r="8" spans="1:10" x14ac:dyDescent="0.35">
      <c r="A8" s="17">
        <f t="shared" ref="A8:A57" si="2">A7+1</f>
        <v>3</v>
      </c>
      <c r="B8" s="12">
        <f t="shared" ref="B8:B57" si="3">B7+7</f>
        <v>46037</v>
      </c>
      <c r="C8" s="13">
        <f t="shared" si="1"/>
        <v>46043</v>
      </c>
      <c r="D8" s="8" t="s">
        <v>19</v>
      </c>
      <c r="E8" s="8" t="s">
        <v>20</v>
      </c>
      <c r="F8" s="8" t="s">
        <v>21</v>
      </c>
      <c r="G8" s="8" t="s">
        <v>22</v>
      </c>
      <c r="H8" s="8" t="s">
        <v>23</v>
      </c>
      <c r="I8" s="8" t="s">
        <v>24</v>
      </c>
      <c r="J8" s="8" t="s">
        <v>25</v>
      </c>
    </row>
    <row r="9" spans="1:10" x14ac:dyDescent="0.35">
      <c r="A9" s="18">
        <f t="shared" si="2"/>
        <v>4</v>
      </c>
      <c r="B9" s="14">
        <f t="shared" si="3"/>
        <v>46044</v>
      </c>
      <c r="C9" s="15">
        <f t="shared" si="1"/>
        <v>46050</v>
      </c>
      <c r="D9" s="9" t="s">
        <v>26</v>
      </c>
      <c r="E9" s="9" t="s">
        <v>27</v>
      </c>
      <c r="F9" s="9" t="s">
        <v>28</v>
      </c>
      <c r="G9" s="9" t="s">
        <v>29</v>
      </c>
      <c r="H9" s="9" t="s">
        <v>30</v>
      </c>
      <c r="I9" s="9" t="s">
        <v>31</v>
      </c>
      <c r="J9" s="9" t="s">
        <v>32</v>
      </c>
    </row>
    <row r="10" spans="1:10" x14ac:dyDescent="0.35">
      <c r="A10" s="17">
        <f t="shared" si="2"/>
        <v>5</v>
      </c>
      <c r="B10" s="12">
        <f t="shared" si="3"/>
        <v>46051</v>
      </c>
      <c r="C10" s="13">
        <f t="shared" si="1"/>
        <v>46057</v>
      </c>
      <c r="D10" s="8" t="s">
        <v>33</v>
      </c>
      <c r="E10" s="8" t="s">
        <v>34</v>
      </c>
      <c r="F10" s="8" t="s">
        <v>35</v>
      </c>
      <c r="G10" s="8" t="s">
        <v>36</v>
      </c>
      <c r="H10" s="8" t="s">
        <v>37</v>
      </c>
      <c r="I10" s="8" t="s">
        <v>38</v>
      </c>
      <c r="J10" s="8" t="s">
        <v>39</v>
      </c>
    </row>
    <row r="11" spans="1:10" x14ac:dyDescent="0.35">
      <c r="A11" s="17">
        <f t="shared" si="2"/>
        <v>6</v>
      </c>
      <c r="B11" s="12">
        <f t="shared" si="3"/>
        <v>46058</v>
      </c>
      <c r="C11" s="13">
        <f t="shared" si="1"/>
        <v>46064</v>
      </c>
      <c r="D11" s="8" t="s">
        <v>40</v>
      </c>
      <c r="E11" s="8" t="s">
        <v>41</v>
      </c>
      <c r="F11" s="8" t="s">
        <v>42</v>
      </c>
      <c r="G11" s="8" t="s">
        <v>43</v>
      </c>
      <c r="H11" s="8" t="s">
        <v>44</v>
      </c>
      <c r="I11" s="8" t="s">
        <v>45</v>
      </c>
      <c r="J11" s="8" t="s">
        <v>46</v>
      </c>
    </row>
    <row r="12" spans="1:10" x14ac:dyDescent="0.35">
      <c r="A12" s="17">
        <f t="shared" si="2"/>
        <v>7</v>
      </c>
      <c r="B12" s="12">
        <f t="shared" si="3"/>
        <v>46065</v>
      </c>
      <c r="C12" s="13">
        <f t="shared" si="1"/>
        <v>46071</v>
      </c>
      <c r="D12" s="26" t="s">
        <v>47</v>
      </c>
      <c r="E12" s="26" t="s">
        <v>48</v>
      </c>
      <c r="F12" s="26" t="s">
        <v>49</v>
      </c>
      <c r="G12" s="26" t="s">
        <v>50</v>
      </c>
      <c r="H12" s="26" t="s">
        <v>51</v>
      </c>
      <c r="I12" s="26" t="s">
        <v>52</v>
      </c>
      <c r="J12" s="26" t="s">
        <v>53</v>
      </c>
    </row>
    <row r="13" spans="1:10" x14ac:dyDescent="0.35">
      <c r="A13" s="18">
        <f t="shared" si="2"/>
        <v>8</v>
      </c>
      <c r="B13" s="14">
        <f t="shared" si="3"/>
        <v>46072</v>
      </c>
      <c r="C13" s="15">
        <f t="shared" si="1"/>
        <v>46078</v>
      </c>
      <c r="D13" s="9" t="s">
        <v>54</v>
      </c>
      <c r="E13" s="8" t="s">
        <v>55</v>
      </c>
      <c r="F13" s="8" t="s">
        <v>56</v>
      </c>
      <c r="G13" s="8" t="s">
        <v>57</v>
      </c>
      <c r="H13" s="8" t="s">
        <v>58</v>
      </c>
      <c r="I13" s="9" t="s">
        <v>59</v>
      </c>
      <c r="J13" s="8" t="s">
        <v>60</v>
      </c>
    </row>
    <row r="14" spans="1:10" x14ac:dyDescent="0.35">
      <c r="A14" s="17">
        <f t="shared" si="2"/>
        <v>9</v>
      </c>
      <c r="B14" s="12">
        <f t="shared" si="3"/>
        <v>46079</v>
      </c>
      <c r="C14" s="13">
        <f t="shared" si="1"/>
        <v>46085</v>
      </c>
      <c r="D14" s="30" t="s">
        <v>61</v>
      </c>
      <c r="E14" s="34" t="s">
        <v>62</v>
      </c>
      <c r="F14" s="34" t="s">
        <v>63</v>
      </c>
      <c r="G14" s="34" t="s">
        <v>64</v>
      </c>
      <c r="H14" s="31" t="s">
        <v>65</v>
      </c>
      <c r="I14" s="5" t="s">
        <v>66</v>
      </c>
      <c r="J14" s="31" t="s">
        <v>67</v>
      </c>
    </row>
    <row r="15" spans="1:10" x14ac:dyDescent="0.35">
      <c r="A15" s="17">
        <f t="shared" si="2"/>
        <v>10</v>
      </c>
      <c r="B15" s="12">
        <f t="shared" si="3"/>
        <v>46086</v>
      </c>
      <c r="C15" s="13">
        <f t="shared" si="1"/>
        <v>46092</v>
      </c>
      <c r="D15" s="5" t="s">
        <v>68</v>
      </c>
      <c r="E15" s="35" t="s">
        <v>69</v>
      </c>
      <c r="F15" s="35" t="s">
        <v>70</v>
      </c>
      <c r="G15" s="35" t="s">
        <v>71</v>
      </c>
      <c r="H15" s="32" t="s">
        <v>72</v>
      </c>
      <c r="I15" s="5" t="s">
        <v>73</v>
      </c>
      <c r="J15" s="32" t="s">
        <v>74</v>
      </c>
    </row>
    <row r="16" spans="1:10" x14ac:dyDescent="0.35">
      <c r="A16" s="17">
        <f t="shared" si="2"/>
        <v>11</v>
      </c>
      <c r="B16" s="12">
        <f t="shared" si="3"/>
        <v>46093</v>
      </c>
      <c r="C16" s="13">
        <f t="shared" si="1"/>
        <v>46099</v>
      </c>
      <c r="D16" s="30" t="s">
        <v>75</v>
      </c>
      <c r="E16" s="35" t="s">
        <v>76</v>
      </c>
      <c r="F16" s="35" t="s">
        <v>77</v>
      </c>
      <c r="G16" s="35" t="s">
        <v>78</v>
      </c>
      <c r="H16" s="32" t="s">
        <v>79</v>
      </c>
      <c r="I16" s="5" t="s">
        <v>80</v>
      </c>
      <c r="J16" s="32" t="s">
        <v>81</v>
      </c>
    </row>
    <row r="17" spans="1:10" x14ac:dyDescent="0.35">
      <c r="A17" s="18">
        <f t="shared" si="2"/>
        <v>12</v>
      </c>
      <c r="B17" s="14">
        <f t="shared" si="3"/>
        <v>46100</v>
      </c>
      <c r="C17" s="15">
        <f t="shared" si="1"/>
        <v>46106</v>
      </c>
      <c r="D17" s="30" t="s">
        <v>82</v>
      </c>
      <c r="E17" s="36" t="s">
        <v>83</v>
      </c>
      <c r="F17" s="36" t="s">
        <v>84</v>
      </c>
      <c r="G17" s="36" t="s">
        <v>85</v>
      </c>
      <c r="H17" s="33" t="s">
        <v>86</v>
      </c>
      <c r="I17" s="5" t="s">
        <v>87</v>
      </c>
      <c r="J17" s="33" t="s">
        <v>88</v>
      </c>
    </row>
    <row r="18" spans="1:10" x14ac:dyDescent="0.35">
      <c r="A18" s="17">
        <f t="shared" si="2"/>
        <v>13</v>
      </c>
      <c r="B18" s="12">
        <f t="shared" si="3"/>
        <v>46107</v>
      </c>
      <c r="C18" s="2">
        <f t="shared" si="1"/>
        <v>46113</v>
      </c>
      <c r="D18" s="34" t="s">
        <v>89</v>
      </c>
      <c r="E18" s="35" t="s">
        <v>90</v>
      </c>
      <c r="F18" s="35" t="s">
        <v>91</v>
      </c>
      <c r="G18" s="35" t="s">
        <v>92</v>
      </c>
      <c r="H18" s="35" t="s">
        <v>93</v>
      </c>
      <c r="I18" s="34" t="s">
        <v>94</v>
      </c>
      <c r="J18" s="32" t="s">
        <v>95</v>
      </c>
    </row>
    <row r="19" spans="1:10" x14ac:dyDescent="0.35">
      <c r="A19" s="17">
        <f t="shared" si="2"/>
        <v>14</v>
      </c>
      <c r="B19" s="12">
        <f t="shared" si="3"/>
        <v>46114</v>
      </c>
      <c r="C19" s="2">
        <f t="shared" si="1"/>
        <v>46120</v>
      </c>
      <c r="D19" s="35" t="s">
        <v>96</v>
      </c>
      <c r="E19" s="35" t="s">
        <v>97</v>
      </c>
      <c r="F19" s="35" t="s">
        <v>98</v>
      </c>
      <c r="G19" s="35" t="s">
        <v>99</v>
      </c>
      <c r="H19" s="35" t="s">
        <v>100</v>
      </c>
      <c r="I19" s="35" t="s">
        <v>101</v>
      </c>
      <c r="J19" s="32" t="s">
        <v>102</v>
      </c>
    </row>
    <row r="20" spans="1:10" x14ac:dyDescent="0.35">
      <c r="A20" s="17">
        <f t="shared" si="2"/>
        <v>15</v>
      </c>
      <c r="B20" s="12">
        <f t="shared" si="3"/>
        <v>46121</v>
      </c>
      <c r="C20" s="2">
        <f t="shared" si="1"/>
        <v>46127</v>
      </c>
      <c r="D20" s="35" t="s">
        <v>103</v>
      </c>
      <c r="E20" s="35" t="s">
        <v>104</v>
      </c>
      <c r="F20" s="35" t="s">
        <v>105</v>
      </c>
      <c r="G20" s="35" t="s">
        <v>106</v>
      </c>
      <c r="H20" s="35" t="s">
        <v>107</v>
      </c>
      <c r="I20" s="35" t="s">
        <v>108</v>
      </c>
      <c r="J20" s="32" t="s">
        <v>109</v>
      </c>
    </row>
    <row r="21" spans="1:10" x14ac:dyDescent="0.35">
      <c r="A21" s="18">
        <f t="shared" si="2"/>
        <v>16</v>
      </c>
      <c r="B21" s="14">
        <f t="shared" si="3"/>
        <v>46128</v>
      </c>
      <c r="C21" s="29">
        <f t="shared" si="1"/>
        <v>46134</v>
      </c>
      <c r="D21" s="35" t="s">
        <v>110</v>
      </c>
      <c r="E21" s="35" t="s">
        <v>111</v>
      </c>
      <c r="F21" s="35" t="s">
        <v>112</v>
      </c>
      <c r="G21" s="35" t="s">
        <v>113</v>
      </c>
      <c r="H21" s="35" t="s">
        <v>114</v>
      </c>
      <c r="I21" s="35" t="s">
        <v>115</v>
      </c>
      <c r="J21" s="32" t="s">
        <v>116</v>
      </c>
    </row>
    <row r="22" spans="1:10" x14ac:dyDescent="0.35">
      <c r="A22" s="17">
        <f t="shared" si="2"/>
        <v>17</v>
      </c>
      <c r="B22" s="12">
        <f t="shared" si="3"/>
        <v>46135</v>
      </c>
      <c r="C22" s="2">
        <f t="shared" si="1"/>
        <v>46141</v>
      </c>
      <c r="D22" s="34" t="s">
        <v>117</v>
      </c>
      <c r="E22" s="34" t="s">
        <v>118</v>
      </c>
      <c r="F22" s="34" t="s">
        <v>119</v>
      </c>
      <c r="G22" s="34" t="s">
        <v>120</v>
      </c>
      <c r="H22" s="34" t="s">
        <v>121</v>
      </c>
      <c r="I22" s="34" t="s">
        <v>122</v>
      </c>
      <c r="J22" s="31" t="s">
        <v>123</v>
      </c>
    </row>
    <row r="23" spans="1:10" x14ac:dyDescent="0.35">
      <c r="A23" s="17">
        <f t="shared" si="2"/>
        <v>18</v>
      </c>
      <c r="B23" s="12">
        <f t="shared" si="3"/>
        <v>46142</v>
      </c>
      <c r="C23" s="2">
        <f t="shared" si="1"/>
        <v>46148</v>
      </c>
      <c r="D23" s="35" t="s">
        <v>124</v>
      </c>
      <c r="E23" s="35" t="s">
        <v>125</v>
      </c>
      <c r="F23" s="35" t="s">
        <v>126</v>
      </c>
      <c r="G23" s="35" t="s">
        <v>127</v>
      </c>
      <c r="H23" s="35" t="s">
        <v>128</v>
      </c>
      <c r="I23" s="35" t="s">
        <v>129</v>
      </c>
      <c r="J23" s="32" t="s">
        <v>130</v>
      </c>
    </row>
    <row r="24" spans="1:10" x14ac:dyDescent="0.35">
      <c r="A24" s="17">
        <f t="shared" si="2"/>
        <v>19</v>
      </c>
      <c r="B24" s="12">
        <f t="shared" si="3"/>
        <v>46149</v>
      </c>
      <c r="C24" s="2">
        <f t="shared" si="1"/>
        <v>46155</v>
      </c>
      <c r="D24" s="35" t="s">
        <v>131</v>
      </c>
      <c r="E24" s="35" t="s">
        <v>132</v>
      </c>
      <c r="F24" s="35" t="s">
        <v>133</v>
      </c>
      <c r="G24" s="35" t="s">
        <v>134</v>
      </c>
      <c r="H24" s="35" t="s">
        <v>135</v>
      </c>
      <c r="I24" s="35" t="s">
        <v>136</v>
      </c>
      <c r="J24" s="32" t="s">
        <v>137</v>
      </c>
    </row>
    <row r="25" spans="1:10" x14ac:dyDescent="0.35">
      <c r="A25" s="17">
        <f t="shared" si="2"/>
        <v>20</v>
      </c>
      <c r="B25" s="12">
        <f t="shared" si="3"/>
        <v>46156</v>
      </c>
      <c r="C25" s="2">
        <f t="shared" si="1"/>
        <v>46162</v>
      </c>
      <c r="D25" s="35" t="s">
        <v>138</v>
      </c>
      <c r="E25" s="35" t="s">
        <v>139</v>
      </c>
      <c r="F25" s="35" t="s">
        <v>140</v>
      </c>
      <c r="G25" s="35" t="s">
        <v>141</v>
      </c>
      <c r="H25" s="35" t="s">
        <v>142</v>
      </c>
      <c r="I25" s="35" t="s">
        <v>143</v>
      </c>
      <c r="J25" s="32" t="s">
        <v>144</v>
      </c>
    </row>
    <row r="26" spans="1:10" x14ac:dyDescent="0.35">
      <c r="A26" s="50">
        <f t="shared" si="2"/>
        <v>21</v>
      </c>
      <c r="B26" s="40">
        <f t="shared" si="3"/>
        <v>46163</v>
      </c>
      <c r="C26" s="41">
        <f t="shared" si="1"/>
        <v>46169</v>
      </c>
      <c r="D26" s="42" t="s">
        <v>145</v>
      </c>
      <c r="E26" s="42" t="s">
        <v>146</v>
      </c>
      <c r="F26" s="42" t="s">
        <v>147</v>
      </c>
      <c r="G26" s="42" t="s">
        <v>148</v>
      </c>
      <c r="H26" s="42" t="s">
        <v>149</v>
      </c>
      <c r="I26" s="43" t="s">
        <v>150</v>
      </c>
      <c r="J26" s="31" t="s">
        <v>151</v>
      </c>
    </row>
    <row r="27" spans="1:10" x14ac:dyDescent="0.35">
      <c r="A27" s="51">
        <f t="shared" si="2"/>
        <v>22</v>
      </c>
      <c r="B27" s="44">
        <f t="shared" si="3"/>
        <v>46170</v>
      </c>
      <c r="C27" s="13">
        <f t="shared" si="1"/>
        <v>46176</v>
      </c>
      <c r="D27" s="8" t="s">
        <v>152</v>
      </c>
      <c r="E27" s="8" t="s">
        <v>153</v>
      </c>
      <c r="F27" s="8" t="s">
        <v>154</v>
      </c>
      <c r="G27" s="8" t="s">
        <v>155</v>
      </c>
      <c r="H27" s="8" t="s">
        <v>156</v>
      </c>
      <c r="I27" s="30" t="s">
        <v>157</v>
      </c>
      <c r="J27" s="32" t="s">
        <v>158</v>
      </c>
    </row>
    <row r="28" spans="1:10" x14ac:dyDescent="0.35">
      <c r="A28" s="51">
        <f t="shared" si="2"/>
        <v>23</v>
      </c>
      <c r="B28" s="44">
        <f t="shared" si="3"/>
        <v>46177</v>
      </c>
      <c r="C28" s="13">
        <f t="shared" si="1"/>
        <v>46183</v>
      </c>
      <c r="D28" s="35" t="s">
        <v>159</v>
      </c>
      <c r="E28" s="35" t="s">
        <v>160</v>
      </c>
      <c r="F28" s="35" t="s">
        <v>161</v>
      </c>
      <c r="G28" s="35" t="s">
        <v>162</v>
      </c>
      <c r="H28" s="35" t="s">
        <v>163</v>
      </c>
      <c r="I28" s="35" t="s">
        <v>164</v>
      </c>
      <c r="J28" s="32" t="s">
        <v>165</v>
      </c>
    </row>
    <row r="29" spans="1:10" x14ac:dyDescent="0.35">
      <c r="A29" s="52">
        <f t="shared" si="2"/>
        <v>24</v>
      </c>
      <c r="B29" s="45">
        <f t="shared" si="3"/>
        <v>46184</v>
      </c>
      <c r="C29" s="46">
        <f t="shared" si="1"/>
        <v>46190</v>
      </c>
      <c r="D29" s="47" t="s">
        <v>166</v>
      </c>
      <c r="E29" s="47" t="s">
        <v>167</v>
      </c>
      <c r="F29" s="47" t="s">
        <v>168</v>
      </c>
      <c r="G29" s="47" t="s">
        <v>169</v>
      </c>
      <c r="H29" s="47" t="s">
        <v>170</v>
      </c>
      <c r="I29" s="49" t="s">
        <v>171</v>
      </c>
      <c r="J29" s="33" t="s">
        <v>172</v>
      </c>
    </row>
    <row r="30" spans="1:10" x14ac:dyDescent="0.35">
      <c r="A30" s="50">
        <f>A29+1</f>
        <v>25</v>
      </c>
      <c r="B30" s="40">
        <f>B29+7</f>
        <v>46191</v>
      </c>
      <c r="C30" s="41">
        <f t="shared" si="1"/>
        <v>46197</v>
      </c>
      <c r="D30" s="42" t="s">
        <v>173</v>
      </c>
      <c r="E30" s="42" t="s">
        <v>174</v>
      </c>
      <c r="F30" s="42" t="s">
        <v>175</v>
      </c>
      <c r="G30" s="42" t="s">
        <v>176</v>
      </c>
      <c r="H30" s="42" t="s">
        <v>177</v>
      </c>
      <c r="I30" s="42" t="s">
        <v>178</v>
      </c>
      <c r="J30" s="42" t="s">
        <v>179</v>
      </c>
    </row>
    <row r="31" spans="1:10" x14ac:dyDescent="0.35">
      <c r="A31" s="51">
        <f t="shared" si="2"/>
        <v>26</v>
      </c>
      <c r="B31" s="44">
        <f t="shared" si="3"/>
        <v>46198</v>
      </c>
      <c r="C31" s="13">
        <f t="shared" si="1"/>
        <v>46204</v>
      </c>
      <c r="D31" s="8" t="s">
        <v>180</v>
      </c>
      <c r="E31" s="8" t="s">
        <v>181</v>
      </c>
      <c r="F31" s="8" t="s">
        <v>182</v>
      </c>
      <c r="G31" s="8" t="s">
        <v>183</v>
      </c>
      <c r="H31" s="8" t="s">
        <v>184</v>
      </c>
      <c r="I31" s="8" t="s">
        <v>185</v>
      </c>
      <c r="J31" s="8" t="s">
        <v>186</v>
      </c>
    </row>
    <row r="32" spans="1:10" x14ac:dyDescent="0.35">
      <c r="A32" s="51">
        <f t="shared" si="2"/>
        <v>27</v>
      </c>
      <c r="B32" s="44">
        <f t="shared" si="3"/>
        <v>46205</v>
      </c>
      <c r="C32" s="13">
        <f t="shared" si="1"/>
        <v>46211</v>
      </c>
      <c r="D32" s="8" t="s">
        <v>187</v>
      </c>
      <c r="E32" s="8" t="s">
        <v>188</v>
      </c>
      <c r="F32" s="8" t="s">
        <v>189</v>
      </c>
      <c r="G32" s="8" t="s">
        <v>190</v>
      </c>
      <c r="H32" s="8" t="s">
        <v>191</v>
      </c>
      <c r="I32" s="8" t="s">
        <v>192</v>
      </c>
      <c r="J32" s="8" t="s">
        <v>193</v>
      </c>
    </row>
    <row r="33" spans="1:10" x14ac:dyDescent="0.35">
      <c r="A33" s="52">
        <f t="shared" si="2"/>
        <v>28</v>
      </c>
      <c r="B33" s="45">
        <f t="shared" si="3"/>
        <v>46212</v>
      </c>
      <c r="C33" s="46">
        <f t="shared" si="1"/>
        <v>46218</v>
      </c>
      <c r="D33" s="47" t="s">
        <v>194</v>
      </c>
      <c r="E33" s="47" t="s">
        <v>195</v>
      </c>
      <c r="F33" s="47" t="s">
        <v>196</v>
      </c>
      <c r="G33" s="47" t="s">
        <v>197</v>
      </c>
      <c r="H33" s="47" t="s">
        <v>198</v>
      </c>
      <c r="I33" s="47" t="s">
        <v>199</v>
      </c>
      <c r="J33" s="47" t="s">
        <v>200</v>
      </c>
    </row>
    <row r="34" spans="1:10" x14ac:dyDescent="0.35">
      <c r="A34" s="17">
        <f t="shared" si="2"/>
        <v>29</v>
      </c>
      <c r="B34" s="12">
        <f t="shared" si="3"/>
        <v>46219</v>
      </c>
      <c r="C34" s="13">
        <f t="shared" si="1"/>
        <v>46225</v>
      </c>
      <c r="D34" s="8" t="s">
        <v>201</v>
      </c>
      <c r="E34" s="8" t="s">
        <v>202</v>
      </c>
      <c r="F34" s="8" t="s">
        <v>203</v>
      </c>
      <c r="G34" s="8" t="s">
        <v>204</v>
      </c>
      <c r="H34" s="8" t="s">
        <v>205</v>
      </c>
      <c r="I34" s="8" t="s">
        <v>206</v>
      </c>
      <c r="J34" s="8" t="s">
        <v>207</v>
      </c>
    </row>
    <row r="35" spans="1:10" x14ac:dyDescent="0.35">
      <c r="A35" s="17">
        <f t="shared" si="2"/>
        <v>30</v>
      </c>
      <c r="B35" s="12">
        <f t="shared" si="3"/>
        <v>46226</v>
      </c>
      <c r="C35" s="13">
        <f t="shared" si="1"/>
        <v>46232</v>
      </c>
      <c r="D35" s="8" t="s">
        <v>208</v>
      </c>
      <c r="E35" s="8" t="s">
        <v>209</v>
      </c>
      <c r="F35" s="8" t="s">
        <v>210</v>
      </c>
      <c r="G35" s="8" t="s">
        <v>211</v>
      </c>
      <c r="H35" s="8" t="s">
        <v>212</v>
      </c>
      <c r="I35" s="8" t="s">
        <v>213</v>
      </c>
      <c r="J35" s="8" t="s">
        <v>214</v>
      </c>
    </row>
    <row r="36" spans="1:10" x14ac:dyDescent="0.35">
      <c r="A36" s="17">
        <f t="shared" si="2"/>
        <v>31</v>
      </c>
      <c r="B36" s="12">
        <f t="shared" si="3"/>
        <v>46233</v>
      </c>
      <c r="C36" s="13">
        <f t="shared" si="1"/>
        <v>46239</v>
      </c>
      <c r="D36" s="8" t="s">
        <v>215</v>
      </c>
      <c r="E36" s="8" t="s">
        <v>216</v>
      </c>
      <c r="F36" s="8" t="s">
        <v>217</v>
      </c>
      <c r="G36" s="8" t="s">
        <v>218</v>
      </c>
      <c r="H36" s="8" t="s">
        <v>219</v>
      </c>
      <c r="I36" s="8" t="s">
        <v>220</v>
      </c>
      <c r="J36" s="8" t="s">
        <v>221</v>
      </c>
    </row>
    <row r="37" spans="1:10" x14ac:dyDescent="0.35">
      <c r="A37" s="18">
        <f t="shared" si="2"/>
        <v>32</v>
      </c>
      <c r="B37" s="14">
        <f t="shared" si="3"/>
        <v>46240</v>
      </c>
      <c r="C37" s="15">
        <f t="shared" si="1"/>
        <v>46246</v>
      </c>
      <c r="D37" s="9" t="s">
        <v>222</v>
      </c>
      <c r="E37" s="9" t="s">
        <v>223</v>
      </c>
      <c r="F37" s="9" t="s">
        <v>224</v>
      </c>
      <c r="G37" s="9" t="s">
        <v>225</v>
      </c>
      <c r="H37" s="9" t="s">
        <v>226</v>
      </c>
      <c r="I37" s="9" t="s">
        <v>227</v>
      </c>
      <c r="J37" s="9" t="s">
        <v>228</v>
      </c>
    </row>
    <row r="38" spans="1:10" x14ac:dyDescent="0.35">
      <c r="A38" s="17">
        <f t="shared" si="2"/>
        <v>33</v>
      </c>
      <c r="B38" s="12">
        <f t="shared" si="3"/>
        <v>46247</v>
      </c>
      <c r="C38" s="13">
        <f t="shared" si="1"/>
        <v>46253</v>
      </c>
      <c r="D38" s="8" t="s">
        <v>229</v>
      </c>
      <c r="E38" s="8" t="s">
        <v>230</v>
      </c>
      <c r="F38" s="8" t="s">
        <v>231</v>
      </c>
      <c r="G38" s="8" t="s">
        <v>232</v>
      </c>
      <c r="H38" s="8" t="s">
        <v>233</v>
      </c>
      <c r="I38" s="8" t="s">
        <v>234</v>
      </c>
      <c r="J38" s="8" t="s">
        <v>235</v>
      </c>
    </row>
    <row r="39" spans="1:10" x14ac:dyDescent="0.35">
      <c r="A39" s="17">
        <f t="shared" si="2"/>
        <v>34</v>
      </c>
      <c r="B39" s="12">
        <f t="shared" si="3"/>
        <v>46254</v>
      </c>
      <c r="C39" s="13">
        <f t="shared" si="1"/>
        <v>46260</v>
      </c>
      <c r="D39" s="8" t="s">
        <v>236</v>
      </c>
      <c r="E39" s="8" t="s">
        <v>237</v>
      </c>
      <c r="F39" s="8" t="s">
        <v>238</v>
      </c>
      <c r="G39" s="8" t="s">
        <v>239</v>
      </c>
      <c r="H39" s="8" t="s">
        <v>240</v>
      </c>
      <c r="I39" s="8" t="s">
        <v>241</v>
      </c>
      <c r="J39" s="8" t="s">
        <v>242</v>
      </c>
    </row>
    <row r="40" spans="1:10" x14ac:dyDescent="0.35">
      <c r="A40" s="17">
        <f t="shared" si="2"/>
        <v>35</v>
      </c>
      <c r="B40" s="12">
        <f t="shared" si="3"/>
        <v>46261</v>
      </c>
      <c r="C40" s="13">
        <f t="shared" si="1"/>
        <v>46267</v>
      </c>
      <c r="D40" s="8" t="s">
        <v>243</v>
      </c>
      <c r="E40" s="8" t="s">
        <v>244</v>
      </c>
      <c r="F40" s="8" t="s">
        <v>245</v>
      </c>
      <c r="G40" s="8" t="s">
        <v>246</v>
      </c>
      <c r="H40" s="8" t="s">
        <v>247</v>
      </c>
      <c r="I40" s="8" t="s">
        <v>248</v>
      </c>
      <c r="J40" s="8" t="s">
        <v>249</v>
      </c>
    </row>
    <row r="41" spans="1:10" x14ac:dyDescent="0.35">
      <c r="A41" s="18">
        <f t="shared" si="2"/>
        <v>36</v>
      </c>
      <c r="B41" s="14">
        <f t="shared" si="3"/>
        <v>46268</v>
      </c>
      <c r="C41" s="15">
        <f t="shared" si="1"/>
        <v>46274</v>
      </c>
      <c r="D41" s="8" t="s">
        <v>250</v>
      </c>
      <c r="E41" s="8" t="s">
        <v>251</v>
      </c>
      <c r="F41" s="8" t="s">
        <v>252</v>
      </c>
      <c r="G41" s="8" t="s">
        <v>253</v>
      </c>
      <c r="H41" s="8" t="s">
        <v>254</v>
      </c>
      <c r="I41" s="8" t="s">
        <v>255</v>
      </c>
      <c r="J41" s="8" t="s">
        <v>256</v>
      </c>
    </row>
    <row r="42" spans="1:10" x14ac:dyDescent="0.35">
      <c r="A42" s="17">
        <f t="shared" si="2"/>
        <v>37</v>
      </c>
      <c r="B42" s="12">
        <f t="shared" si="3"/>
        <v>46275</v>
      </c>
      <c r="C42" s="2">
        <f t="shared" si="1"/>
        <v>46281</v>
      </c>
      <c r="D42" s="31" t="s">
        <v>257</v>
      </c>
      <c r="E42" s="31" t="s">
        <v>258</v>
      </c>
      <c r="F42" s="31" t="s">
        <v>259</v>
      </c>
      <c r="G42" s="31" t="s">
        <v>260</v>
      </c>
      <c r="H42" s="31" t="s">
        <v>261</v>
      </c>
      <c r="I42" s="31" t="s">
        <v>262</v>
      </c>
      <c r="J42" s="31" t="s">
        <v>263</v>
      </c>
    </row>
    <row r="43" spans="1:10" x14ac:dyDescent="0.35">
      <c r="A43" s="17">
        <f t="shared" si="2"/>
        <v>38</v>
      </c>
      <c r="B43" s="12">
        <f t="shared" si="3"/>
        <v>46282</v>
      </c>
      <c r="C43" s="2">
        <f t="shared" si="1"/>
        <v>46288</v>
      </c>
      <c r="D43" s="32" t="s">
        <v>264</v>
      </c>
      <c r="E43" s="32" t="s">
        <v>265</v>
      </c>
      <c r="F43" s="32" t="s">
        <v>266</v>
      </c>
      <c r="G43" s="32" t="s">
        <v>267</v>
      </c>
      <c r="H43" s="32" t="s">
        <v>268</v>
      </c>
      <c r="I43" s="32" t="s">
        <v>269</v>
      </c>
      <c r="J43" s="32" t="s">
        <v>270</v>
      </c>
    </row>
    <row r="44" spans="1:10" x14ac:dyDescent="0.35">
      <c r="A44" s="17">
        <f t="shared" si="2"/>
        <v>39</v>
      </c>
      <c r="B44" s="12">
        <f t="shared" si="3"/>
        <v>46289</v>
      </c>
      <c r="C44" s="2">
        <f t="shared" si="1"/>
        <v>46295</v>
      </c>
      <c r="D44" s="32" t="s">
        <v>271</v>
      </c>
      <c r="E44" s="32" t="s">
        <v>272</v>
      </c>
      <c r="F44" s="32" t="s">
        <v>273</v>
      </c>
      <c r="G44" s="32" t="s">
        <v>274</v>
      </c>
      <c r="H44" s="32" t="s">
        <v>275</v>
      </c>
      <c r="I44" s="32" t="s">
        <v>276</v>
      </c>
      <c r="J44" s="32" t="s">
        <v>277</v>
      </c>
    </row>
    <row r="45" spans="1:10" x14ac:dyDescent="0.35">
      <c r="A45" s="18">
        <f t="shared" si="2"/>
        <v>40</v>
      </c>
      <c r="B45" s="14">
        <f t="shared" si="3"/>
        <v>46296</v>
      </c>
      <c r="C45" s="29">
        <f t="shared" si="1"/>
        <v>46302</v>
      </c>
      <c r="D45" s="33" t="s">
        <v>278</v>
      </c>
      <c r="E45" s="33" t="s">
        <v>279</v>
      </c>
      <c r="F45" s="33" t="s">
        <v>280</v>
      </c>
      <c r="G45" s="33" t="s">
        <v>281</v>
      </c>
      <c r="H45" s="33" t="s">
        <v>282</v>
      </c>
      <c r="I45" s="33" t="s">
        <v>283</v>
      </c>
      <c r="J45" s="33" t="s">
        <v>284</v>
      </c>
    </row>
    <row r="46" spans="1:10" x14ac:dyDescent="0.35">
      <c r="A46" s="17">
        <f t="shared" si="2"/>
        <v>41</v>
      </c>
      <c r="B46" s="12">
        <f t="shared" si="3"/>
        <v>46303</v>
      </c>
      <c r="C46" s="13">
        <f t="shared" si="1"/>
        <v>46309</v>
      </c>
      <c r="D46" s="8" t="s">
        <v>285</v>
      </c>
      <c r="E46" s="8" t="s">
        <v>286</v>
      </c>
      <c r="F46" s="8" t="s">
        <v>287</v>
      </c>
      <c r="G46" s="8" t="s">
        <v>288</v>
      </c>
      <c r="H46" s="8" t="s">
        <v>289</v>
      </c>
      <c r="I46" s="8" t="s">
        <v>290</v>
      </c>
      <c r="J46" s="8" t="s">
        <v>291</v>
      </c>
    </row>
    <row r="47" spans="1:10" x14ac:dyDescent="0.35">
      <c r="A47" s="17">
        <f t="shared" si="2"/>
        <v>42</v>
      </c>
      <c r="B47" s="12">
        <f t="shared" si="3"/>
        <v>46310</v>
      </c>
      <c r="C47" s="13">
        <f t="shared" si="1"/>
        <v>46316</v>
      </c>
      <c r="D47" s="8" t="s">
        <v>292</v>
      </c>
      <c r="E47" s="8" t="s">
        <v>293</v>
      </c>
      <c r="F47" s="8" t="s">
        <v>294</v>
      </c>
      <c r="G47" s="8" t="s">
        <v>295</v>
      </c>
      <c r="H47" s="8" t="s">
        <v>296</v>
      </c>
      <c r="I47" s="8" t="s">
        <v>297</v>
      </c>
      <c r="J47" s="8" t="s">
        <v>298</v>
      </c>
    </row>
    <row r="48" spans="1:10" x14ac:dyDescent="0.35">
      <c r="A48" s="17">
        <f t="shared" si="2"/>
        <v>43</v>
      </c>
      <c r="B48" s="12">
        <f t="shared" si="3"/>
        <v>46317</v>
      </c>
      <c r="C48" s="13">
        <f t="shared" si="1"/>
        <v>46323</v>
      </c>
      <c r="D48" s="8" t="s">
        <v>299</v>
      </c>
      <c r="E48" s="8" t="s">
        <v>300</v>
      </c>
      <c r="F48" s="8" t="s">
        <v>301</v>
      </c>
      <c r="G48" s="8" t="s">
        <v>302</v>
      </c>
      <c r="H48" s="8" t="s">
        <v>303</v>
      </c>
      <c r="I48" s="8" t="s">
        <v>304</v>
      </c>
      <c r="J48" s="8" t="s">
        <v>305</v>
      </c>
    </row>
    <row r="49" spans="1:10" x14ac:dyDescent="0.35">
      <c r="A49" s="18">
        <f t="shared" si="2"/>
        <v>44</v>
      </c>
      <c r="B49" s="14">
        <f t="shared" si="3"/>
        <v>46324</v>
      </c>
      <c r="C49" s="15">
        <f t="shared" si="1"/>
        <v>46330</v>
      </c>
      <c r="D49" s="8" t="s">
        <v>306</v>
      </c>
      <c r="E49" s="8" t="s">
        <v>307</v>
      </c>
      <c r="F49" s="8" t="s">
        <v>308</v>
      </c>
      <c r="G49" s="8" t="s">
        <v>309</v>
      </c>
      <c r="H49" s="8" t="s">
        <v>310</v>
      </c>
      <c r="I49" s="8" t="s">
        <v>311</v>
      </c>
      <c r="J49" s="8" t="s">
        <v>312</v>
      </c>
    </row>
    <row r="50" spans="1:10" x14ac:dyDescent="0.35">
      <c r="A50" s="17">
        <f t="shared" si="2"/>
        <v>45</v>
      </c>
      <c r="B50" s="12">
        <f t="shared" si="3"/>
        <v>46331</v>
      </c>
      <c r="C50" s="2">
        <f t="shared" si="1"/>
        <v>46337</v>
      </c>
      <c r="D50" s="39" t="s">
        <v>313</v>
      </c>
      <c r="E50" s="39" t="s">
        <v>314</v>
      </c>
      <c r="F50" s="39" t="s">
        <v>315</v>
      </c>
      <c r="G50" s="39" t="s">
        <v>316</v>
      </c>
      <c r="H50" s="39" t="s">
        <v>317</v>
      </c>
      <c r="I50" s="39" t="s">
        <v>318</v>
      </c>
      <c r="J50" s="53" t="s">
        <v>319</v>
      </c>
    </row>
    <row r="51" spans="1:10" x14ac:dyDescent="0.35">
      <c r="A51" s="17">
        <f t="shared" si="2"/>
        <v>46</v>
      </c>
      <c r="B51" s="12">
        <f t="shared" si="3"/>
        <v>46338</v>
      </c>
      <c r="C51" s="2">
        <f t="shared" si="1"/>
        <v>46344</v>
      </c>
      <c r="D51" s="8" t="s">
        <v>320</v>
      </c>
      <c r="E51" s="8" t="s">
        <v>321</v>
      </c>
      <c r="F51" s="8" t="s">
        <v>322</v>
      </c>
      <c r="G51" s="8" t="s">
        <v>323</v>
      </c>
      <c r="H51" s="8" t="s">
        <v>324</v>
      </c>
      <c r="I51" s="30" t="s">
        <v>325</v>
      </c>
      <c r="J51" s="32" t="s">
        <v>326</v>
      </c>
    </row>
    <row r="52" spans="1:10" x14ac:dyDescent="0.35">
      <c r="A52" s="17">
        <f t="shared" si="2"/>
        <v>47</v>
      </c>
      <c r="B52" s="12">
        <f t="shared" si="3"/>
        <v>46345</v>
      </c>
      <c r="C52" s="2">
        <f t="shared" si="1"/>
        <v>46351</v>
      </c>
      <c r="D52" s="35" t="s">
        <v>327</v>
      </c>
      <c r="E52" s="35" t="s">
        <v>328</v>
      </c>
      <c r="F52" s="35" t="s">
        <v>329</v>
      </c>
      <c r="G52" s="35" t="s">
        <v>330</v>
      </c>
      <c r="H52" s="35" t="s">
        <v>331</v>
      </c>
      <c r="I52" s="35" t="s">
        <v>332</v>
      </c>
      <c r="J52" s="32" t="s">
        <v>333</v>
      </c>
    </row>
    <row r="53" spans="1:10" x14ac:dyDescent="0.35">
      <c r="A53" s="18">
        <f t="shared" si="2"/>
        <v>48</v>
      </c>
      <c r="B53" s="14">
        <f t="shared" si="3"/>
        <v>46352</v>
      </c>
      <c r="C53" s="29">
        <f t="shared" si="1"/>
        <v>46358</v>
      </c>
      <c r="D53" s="36" t="s">
        <v>334</v>
      </c>
      <c r="E53" s="36" t="s">
        <v>335</v>
      </c>
      <c r="F53" s="36" t="s">
        <v>336</v>
      </c>
      <c r="G53" s="36" t="s">
        <v>337</v>
      </c>
      <c r="H53" s="36" t="s">
        <v>338</v>
      </c>
      <c r="I53" s="36" t="s">
        <v>339</v>
      </c>
      <c r="J53" s="33" t="s">
        <v>340</v>
      </c>
    </row>
    <row r="54" spans="1:10" x14ac:dyDescent="0.35">
      <c r="A54" s="17">
        <f t="shared" si="2"/>
        <v>49</v>
      </c>
      <c r="B54" s="12">
        <f t="shared" si="3"/>
        <v>46359</v>
      </c>
      <c r="C54" s="13">
        <f t="shared" si="1"/>
        <v>46365</v>
      </c>
      <c r="D54" s="8" t="s">
        <v>341</v>
      </c>
      <c r="E54" s="8" t="s">
        <v>342</v>
      </c>
      <c r="F54" s="8" t="s">
        <v>343</v>
      </c>
      <c r="G54" s="8" t="s">
        <v>344</v>
      </c>
      <c r="H54" s="8" t="s">
        <v>345</v>
      </c>
      <c r="I54" s="8" t="s">
        <v>346</v>
      </c>
      <c r="J54" s="8" t="s">
        <v>347</v>
      </c>
    </row>
    <row r="55" spans="1:10" x14ac:dyDescent="0.35">
      <c r="A55" s="17">
        <f t="shared" si="2"/>
        <v>50</v>
      </c>
      <c r="B55" s="12">
        <f t="shared" si="3"/>
        <v>46366</v>
      </c>
      <c r="C55" s="13">
        <f t="shared" si="1"/>
        <v>46372</v>
      </c>
      <c r="D55" s="8" t="s">
        <v>348</v>
      </c>
      <c r="E55" s="8" t="s">
        <v>349</v>
      </c>
      <c r="F55" s="8" t="s">
        <v>350</v>
      </c>
      <c r="G55" s="8" t="s">
        <v>351</v>
      </c>
      <c r="H55" s="8" t="s">
        <v>352</v>
      </c>
      <c r="I55" s="8" t="s">
        <v>353</v>
      </c>
      <c r="J55" s="8" t="s">
        <v>354</v>
      </c>
    </row>
    <row r="56" spans="1:10" x14ac:dyDescent="0.35">
      <c r="A56" s="17">
        <f t="shared" si="2"/>
        <v>51</v>
      </c>
      <c r="B56" s="12">
        <f t="shared" si="3"/>
        <v>46373</v>
      </c>
      <c r="C56" s="13">
        <f t="shared" si="1"/>
        <v>46379</v>
      </c>
      <c r="D56" s="8" t="s">
        <v>355</v>
      </c>
      <c r="E56" s="8" t="s">
        <v>356</v>
      </c>
      <c r="F56" s="8" t="s">
        <v>357</v>
      </c>
      <c r="G56" s="8" t="s">
        <v>358</v>
      </c>
      <c r="H56" s="8" t="s">
        <v>359</v>
      </c>
      <c r="I56" s="8" t="s">
        <v>360</v>
      </c>
      <c r="J56" s="8" t="s">
        <v>361</v>
      </c>
    </row>
    <row r="57" spans="1:10" x14ac:dyDescent="0.35">
      <c r="A57" s="18">
        <f t="shared" si="2"/>
        <v>52</v>
      </c>
      <c r="B57" s="14">
        <f t="shared" si="3"/>
        <v>46380</v>
      </c>
      <c r="C57" s="15">
        <f t="shared" si="1"/>
        <v>46386</v>
      </c>
      <c r="D57" s="9" t="s">
        <v>362</v>
      </c>
      <c r="E57" s="9" t="s">
        <v>363</v>
      </c>
      <c r="F57" s="9" t="s">
        <v>364</v>
      </c>
      <c r="G57" s="9" t="s">
        <v>365</v>
      </c>
      <c r="H57" s="9" t="s">
        <v>366</v>
      </c>
      <c r="I57" s="9" t="s">
        <v>367</v>
      </c>
      <c r="J57" s="9" t="s">
        <v>368</v>
      </c>
    </row>
  </sheetData>
  <printOptions horizontalCentered="1"/>
  <pageMargins left="0.7" right="0.7" top="0.75" bottom="0.75" header="0.3" footer="0.3"/>
  <pageSetup orientation="landscape" r:id="rId1"/>
  <headerFooter scaleWithDoc="0"/>
  <rowBreaks count="1" manualBreakCount="1">
    <brk id="33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5D71-367C-4496-91F0-523A604710FE}">
  <dimension ref="B3:I62"/>
  <sheetViews>
    <sheetView topLeftCell="A53" workbookViewId="0">
      <selection activeCell="F31" sqref="F31"/>
    </sheetView>
  </sheetViews>
  <sheetFormatPr defaultRowHeight="14.5" x14ac:dyDescent="0.35"/>
  <cols>
    <col min="2" max="2" width="16.81640625" customWidth="1"/>
    <col min="4" max="4" width="9.1796875" style="4"/>
  </cols>
  <sheetData>
    <row r="3" spans="2:6" ht="43.5" x14ac:dyDescent="0.35">
      <c r="C3" s="19" t="s">
        <v>369</v>
      </c>
      <c r="D3" s="19" t="s">
        <v>370</v>
      </c>
      <c r="F3" s="19" t="s">
        <v>371</v>
      </c>
    </row>
    <row r="4" spans="2:6" x14ac:dyDescent="0.35">
      <c r="B4" t="s">
        <v>372</v>
      </c>
      <c r="C4">
        <v>47</v>
      </c>
      <c r="D4" s="4">
        <v>50</v>
      </c>
      <c r="F4" s="20">
        <v>13</v>
      </c>
    </row>
    <row r="5" spans="2:6" x14ac:dyDescent="0.35">
      <c r="B5" t="s">
        <v>373</v>
      </c>
      <c r="C5">
        <v>41</v>
      </c>
      <c r="D5" s="4">
        <v>40</v>
      </c>
      <c r="F5" s="20">
        <v>10</v>
      </c>
    </row>
    <row r="6" spans="2:6" x14ac:dyDescent="0.35">
      <c r="B6" t="s">
        <v>374</v>
      </c>
      <c r="C6">
        <v>33</v>
      </c>
      <c r="D6" s="4">
        <v>27</v>
      </c>
      <c r="F6" s="20">
        <v>8</v>
      </c>
    </row>
    <row r="7" spans="2:6" x14ac:dyDescent="0.35">
      <c r="B7" t="s">
        <v>375</v>
      </c>
      <c r="C7">
        <v>44</v>
      </c>
      <c r="D7" s="4">
        <v>36</v>
      </c>
      <c r="F7" s="20">
        <v>11</v>
      </c>
    </row>
    <row r="8" spans="2:6" x14ac:dyDescent="0.35">
      <c r="B8" t="s">
        <v>376</v>
      </c>
      <c r="C8">
        <v>39</v>
      </c>
      <c r="D8" s="4">
        <v>34</v>
      </c>
      <c r="F8" s="20">
        <v>10</v>
      </c>
    </row>
    <row r="10" spans="2:6" x14ac:dyDescent="0.35">
      <c r="B10" t="s">
        <v>377</v>
      </c>
      <c r="C10">
        <v>26</v>
      </c>
      <c r="D10" s="4">
        <v>24</v>
      </c>
      <c r="F10" s="20">
        <v>6</v>
      </c>
    </row>
    <row r="11" spans="2:6" x14ac:dyDescent="0.35">
      <c r="B11" t="s">
        <v>378</v>
      </c>
      <c r="C11">
        <v>27</v>
      </c>
      <c r="D11" s="4">
        <v>21</v>
      </c>
      <c r="F11" s="20">
        <v>6</v>
      </c>
    </row>
    <row r="12" spans="2:6" x14ac:dyDescent="0.35">
      <c r="B12" t="s">
        <v>379</v>
      </c>
      <c r="C12">
        <v>4</v>
      </c>
      <c r="D12" s="4">
        <v>4</v>
      </c>
      <c r="F12" s="20">
        <v>1</v>
      </c>
    </row>
    <row r="14" spans="2:6" x14ac:dyDescent="0.35">
      <c r="B14" t="s">
        <v>380</v>
      </c>
      <c r="C14">
        <v>32</v>
      </c>
      <c r="D14" s="4">
        <v>31</v>
      </c>
      <c r="F14" s="20">
        <v>8</v>
      </c>
    </row>
    <row r="15" spans="2:6" x14ac:dyDescent="0.35">
      <c r="B15" t="s">
        <v>381</v>
      </c>
      <c r="C15">
        <v>31</v>
      </c>
      <c r="D15" s="4">
        <v>24</v>
      </c>
      <c r="F15" s="20">
        <v>7</v>
      </c>
    </row>
    <row r="16" spans="2:6" x14ac:dyDescent="0.35">
      <c r="B16" t="s">
        <v>382</v>
      </c>
      <c r="C16">
        <v>33</v>
      </c>
      <c r="D16" s="4">
        <v>22</v>
      </c>
      <c r="F16" s="20">
        <v>8</v>
      </c>
    </row>
    <row r="17" spans="2:8" x14ac:dyDescent="0.35">
      <c r="B17" t="s">
        <v>383</v>
      </c>
      <c r="C17">
        <v>31</v>
      </c>
      <c r="D17" s="4">
        <v>25</v>
      </c>
      <c r="F17" s="20">
        <v>8</v>
      </c>
    </row>
    <row r="19" spans="2:8" x14ac:dyDescent="0.35">
      <c r="B19" t="s">
        <v>384</v>
      </c>
      <c r="C19">
        <v>28</v>
      </c>
      <c r="D19" s="4">
        <v>29</v>
      </c>
      <c r="F19" s="20">
        <v>7</v>
      </c>
    </row>
    <row r="20" spans="2:8" x14ac:dyDescent="0.35">
      <c r="B20" t="s">
        <v>385</v>
      </c>
      <c r="C20">
        <v>35</v>
      </c>
      <c r="D20" s="4">
        <v>36</v>
      </c>
      <c r="F20" s="20">
        <v>8</v>
      </c>
    </row>
    <row r="22" spans="2:8" x14ac:dyDescent="0.35">
      <c r="B22" t="s">
        <v>386</v>
      </c>
      <c r="C22">
        <v>16</v>
      </c>
      <c r="D22" s="4">
        <v>9</v>
      </c>
      <c r="F22" s="20">
        <v>4</v>
      </c>
    </row>
    <row r="23" spans="2:8" x14ac:dyDescent="0.35">
      <c r="B23" t="s">
        <v>387</v>
      </c>
      <c r="C23">
        <v>10</v>
      </c>
      <c r="D23" s="4">
        <v>10</v>
      </c>
      <c r="F23" s="20">
        <v>2</v>
      </c>
    </row>
    <row r="24" spans="2:8" x14ac:dyDescent="0.35">
      <c r="B24" t="s">
        <v>388</v>
      </c>
      <c r="C24">
        <v>15</v>
      </c>
      <c r="D24" s="4">
        <v>13</v>
      </c>
      <c r="F24" s="20">
        <v>4</v>
      </c>
    </row>
    <row r="25" spans="2:8" x14ac:dyDescent="0.35">
      <c r="B25" t="s">
        <v>389</v>
      </c>
      <c r="C25">
        <v>10</v>
      </c>
      <c r="D25" s="4">
        <v>14</v>
      </c>
      <c r="F25" s="20">
        <v>2</v>
      </c>
    </row>
    <row r="26" spans="2:8" x14ac:dyDescent="0.35">
      <c r="B26" t="s">
        <v>390</v>
      </c>
      <c r="C26">
        <v>16</v>
      </c>
      <c r="D26" s="4">
        <v>16</v>
      </c>
      <c r="F26" s="20">
        <v>4</v>
      </c>
    </row>
    <row r="27" spans="2:8" x14ac:dyDescent="0.35">
      <c r="B27" t="s">
        <v>391</v>
      </c>
      <c r="C27">
        <v>11</v>
      </c>
      <c r="D27" s="4">
        <v>10</v>
      </c>
      <c r="F27" s="20">
        <v>3</v>
      </c>
      <c r="H27" t="s">
        <v>392</v>
      </c>
    </row>
    <row r="29" spans="2:8" x14ac:dyDescent="0.35">
      <c r="B29" t="s">
        <v>393</v>
      </c>
      <c r="C29">
        <v>30</v>
      </c>
      <c r="D29" s="4">
        <v>16</v>
      </c>
      <c r="F29" s="20">
        <v>7</v>
      </c>
    </row>
    <row r="30" spans="2:8" x14ac:dyDescent="0.35">
      <c r="B30" t="s">
        <v>394</v>
      </c>
      <c r="C30">
        <v>24</v>
      </c>
      <c r="D30" s="4">
        <v>15</v>
      </c>
      <c r="F30" s="20">
        <v>5</v>
      </c>
      <c r="H30" s="20" t="s">
        <v>395</v>
      </c>
    </row>
    <row r="31" spans="2:8" x14ac:dyDescent="0.35">
      <c r="B31" t="s">
        <v>396</v>
      </c>
      <c r="C31" s="28">
        <v>11</v>
      </c>
      <c r="D31" s="4">
        <v>7</v>
      </c>
      <c r="F31" s="20">
        <v>3</v>
      </c>
      <c r="H31" s="20" t="s">
        <v>397</v>
      </c>
    </row>
    <row r="33" spans="2:9" x14ac:dyDescent="0.35">
      <c r="B33" t="s">
        <v>398</v>
      </c>
      <c r="C33">
        <v>96</v>
      </c>
      <c r="D33" s="4">
        <v>151</v>
      </c>
      <c r="F33">
        <v>26</v>
      </c>
      <c r="H33" s="20">
        <v>1</v>
      </c>
      <c r="I33" s="20" t="s">
        <v>399</v>
      </c>
    </row>
    <row r="34" spans="2:9" x14ac:dyDescent="0.35">
      <c r="B34" t="s">
        <v>400</v>
      </c>
      <c r="C34">
        <v>40</v>
      </c>
      <c r="D34" s="4">
        <v>42</v>
      </c>
      <c r="F34" s="20">
        <v>10</v>
      </c>
      <c r="H34" s="20">
        <v>1</v>
      </c>
      <c r="I34" s="20" t="s">
        <v>401</v>
      </c>
    </row>
    <row r="35" spans="2:9" x14ac:dyDescent="0.35">
      <c r="B35" t="s">
        <v>402</v>
      </c>
      <c r="C35">
        <v>40</v>
      </c>
      <c r="D35" s="4">
        <v>31</v>
      </c>
      <c r="F35" s="20">
        <v>10</v>
      </c>
      <c r="H35" s="20">
        <v>1</v>
      </c>
      <c r="I35" s="20" t="s">
        <v>403</v>
      </c>
    </row>
    <row r="36" spans="2:9" x14ac:dyDescent="0.35">
      <c r="B36" t="s">
        <v>404</v>
      </c>
      <c r="C36">
        <v>10</v>
      </c>
      <c r="D36" s="4">
        <v>12</v>
      </c>
      <c r="F36" s="20">
        <v>3</v>
      </c>
    </row>
    <row r="37" spans="2:9" x14ac:dyDescent="0.35">
      <c r="B37" t="s">
        <v>405</v>
      </c>
      <c r="C37">
        <v>6</v>
      </c>
      <c r="D37" s="4">
        <v>8</v>
      </c>
      <c r="F37" s="20">
        <v>2</v>
      </c>
    </row>
    <row r="38" spans="2:9" x14ac:dyDescent="0.35">
      <c r="B38" t="s">
        <v>406</v>
      </c>
      <c r="C38">
        <v>23</v>
      </c>
      <c r="D38" s="4">
        <v>19</v>
      </c>
      <c r="F38" s="20">
        <v>6</v>
      </c>
      <c r="H38" s="20">
        <v>2</v>
      </c>
      <c r="I38" s="20" t="s">
        <v>407</v>
      </c>
    </row>
    <row r="39" spans="2:9" x14ac:dyDescent="0.35">
      <c r="B39" t="s">
        <v>408</v>
      </c>
      <c r="C39">
        <v>61</v>
      </c>
      <c r="D39" s="4">
        <v>51</v>
      </c>
      <c r="F39" s="20">
        <v>16</v>
      </c>
      <c r="H39" s="20">
        <v>3</v>
      </c>
      <c r="I39" s="20" t="s">
        <v>409</v>
      </c>
    </row>
    <row r="41" spans="2:9" x14ac:dyDescent="0.35">
      <c r="B41" t="s">
        <v>410</v>
      </c>
      <c r="C41">
        <v>12</v>
      </c>
      <c r="D41" s="4">
        <v>14</v>
      </c>
      <c r="F41" s="20">
        <v>3</v>
      </c>
    </row>
    <row r="42" spans="2:9" x14ac:dyDescent="0.35">
      <c r="B42" t="s">
        <v>411</v>
      </c>
      <c r="C42">
        <v>6</v>
      </c>
      <c r="D42" s="4">
        <v>9</v>
      </c>
      <c r="F42" s="20">
        <v>2</v>
      </c>
    </row>
    <row r="43" spans="2:9" x14ac:dyDescent="0.35">
      <c r="B43" t="s">
        <v>412</v>
      </c>
      <c r="C43">
        <v>5</v>
      </c>
      <c r="D43" s="4">
        <v>6</v>
      </c>
      <c r="F43" s="20">
        <v>1</v>
      </c>
    </row>
    <row r="44" spans="2:9" x14ac:dyDescent="0.35">
      <c r="B44" t="s">
        <v>413</v>
      </c>
      <c r="C44">
        <v>4</v>
      </c>
      <c r="D44" s="4">
        <v>4</v>
      </c>
      <c r="F44" s="20">
        <v>1</v>
      </c>
    </row>
    <row r="45" spans="2:9" x14ac:dyDescent="0.35">
      <c r="B45" t="s">
        <v>414</v>
      </c>
      <c r="C45">
        <v>2</v>
      </c>
      <c r="D45" s="4">
        <v>1</v>
      </c>
      <c r="E45" s="24"/>
      <c r="F45" s="20">
        <v>1</v>
      </c>
    </row>
    <row r="46" spans="2:9" x14ac:dyDescent="0.35">
      <c r="B46" t="s">
        <v>415</v>
      </c>
      <c r="C46">
        <v>3</v>
      </c>
      <c r="D46" s="4">
        <v>4</v>
      </c>
      <c r="E46" s="25"/>
    </row>
    <row r="47" spans="2:9" x14ac:dyDescent="0.35">
      <c r="B47" t="s">
        <v>416</v>
      </c>
      <c r="C47">
        <v>2</v>
      </c>
      <c r="D47" s="4">
        <v>3</v>
      </c>
      <c r="E47" s="26"/>
      <c r="F47" s="20">
        <v>1</v>
      </c>
    </row>
    <row r="48" spans="2:9" x14ac:dyDescent="0.35">
      <c r="B48" t="s">
        <v>417</v>
      </c>
      <c r="C48">
        <v>3</v>
      </c>
      <c r="D48" s="4">
        <v>3</v>
      </c>
      <c r="E48" s="25"/>
    </row>
    <row r="49" spans="2:9" x14ac:dyDescent="0.35">
      <c r="B49" t="s">
        <v>418</v>
      </c>
      <c r="C49">
        <v>2</v>
      </c>
      <c r="D49" s="4">
        <v>3</v>
      </c>
      <c r="E49" s="26"/>
      <c r="F49" s="20">
        <v>1</v>
      </c>
    </row>
    <row r="50" spans="2:9" x14ac:dyDescent="0.35">
      <c r="B50" t="s">
        <v>419</v>
      </c>
      <c r="C50">
        <v>2</v>
      </c>
      <c r="D50" s="4">
        <v>2</v>
      </c>
      <c r="E50" s="25"/>
    </row>
    <row r="51" spans="2:9" x14ac:dyDescent="0.35">
      <c r="B51" t="s">
        <v>420</v>
      </c>
      <c r="C51">
        <v>10</v>
      </c>
      <c r="D51" s="4">
        <v>14</v>
      </c>
      <c r="F51" s="20">
        <v>3</v>
      </c>
    </row>
    <row r="52" spans="2:9" x14ac:dyDescent="0.35">
      <c r="B52" t="s">
        <v>309</v>
      </c>
      <c r="C52">
        <v>3</v>
      </c>
      <c r="D52" s="4">
        <v>3</v>
      </c>
      <c r="F52" s="20">
        <v>1</v>
      </c>
      <c r="H52" s="20">
        <v>1</v>
      </c>
      <c r="I52" s="20" t="s">
        <v>421</v>
      </c>
    </row>
    <row r="54" spans="2:9" x14ac:dyDescent="0.35">
      <c r="B54" t="s">
        <v>422</v>
      </c>
      <c r="C54">
        <v>51</v>
      </c>
      <c r="D54" s="4">
        <v>66</v>
      </c>
      <c r="F54" s="20">
        <v>13</v>
      </c>
      <c r="H54" s="20">
        <v>1</v>
      </c>
      <c r="I54" s="20" t="s">
        <v>423</v>
      </c>
    </row>
    <row r="55" spans="2:9" x14ac:dyDescent="0.35">
      <c r="B55" t="s">
        <v>424</v>
      </c>
      <c r="C55">
        <v>52</v>
      </c>
      <c r="D55" s="4">
        <v>52</v>
      </c>
      <c r="F55" s="20">
        <v>12</v>
      </c>
    </row>
    <row r="56" spans="2:9" x14ac:dyDescent="0.35">
      <c r="B56" t="s">
        <v>425</v>
      </c>
      <c r="C56">
        <v>5</v>
      </c>
      <c r="D56" s="4">
        <v>5</v>
      </c>
      <c r="F56" s="20">
        <v>1</v>
      </c>
    </row>
    <row r="57" spans="2:9" x14ac:dyDescent="0.35">
      <c r="B57" t="s">
        <v>426</v>
      </c>
      <c r="C57">
        <v>7</v>
      </c>
      <c r="D57" s="4">
        <v>5</v>
      </c>
      <c r="F57" s="20">
        <v>2</v>
      </c>
    </row>
    <row r="58" spans="2:9" x14ac:dyDescent="0.35">
      <c r="B58" t="s">
        <v>427</v>
      </c>
      <c r="C58">
        <v>3</v>
      </c>
      <c r="D58" s="38">
        <v>1</v>
      </c>
      <c r="F58" s="20">
        <v>1</v>
      </c>
      <c r="H58" s="20">
        <v>2</v>
      </c>
      <c r="I58" s="20" t="s">
        <v>428</v>
      </c>
    </row>
    <row r="59" spans="2:9" x14ac:dyDescent="0.35">
      <c r="B59" t="s">
        <v>429</v>
      </c>
      <c r="C59">
        <v>50</v>
      </c>
      <c r="D59" s="4">
        <v>48</v>
      </c>
      <c r="F59" s="20">
        <v>12</v>
      </c>
      <c r="H59" s="20">
        <v>2</v>
      </c>
      <c r="I59" s="20" t="s">
        <v>430</v>
      </c>
    </row>
    <row r="60" spans="2:9" x14ac:dyDescent="0.35">
      <c r="B60" t="s">
        <v>431</v>
      </c>
      <c r="C60">
        <v>23</v>
      </c>
      <c r="D60" s="4">
        <v>12</v>
      </c>
      <c r="F60" s="20">
        <v>5</v>
      </c>
      <c r="H60" s="20">
        <v>1</v>
      </c>
      <c r="I60" s="20" t="s">
        <v>432</v>
      </c>
    </row>
    <row r="61" spans="2:9" x14ac:dyDescent="0.35">
      <c r="C61" s="21"/>
      <c r="D61" s="22"/>
      <c r="F61" s="21"/>
    </row>
    <row r="62" spans="2:9" x14ac:dyDescent="0.35">
      <c r="B62" t="s">
        <v>433</v>
      </c>
      <c r="C62">
        <f xml:space="preserve"> SUM(C4:C60)</f>
        <v>1115</v>
      </c>
      <c r="D62" s="4">
        <f xml:space="preserve"> SUM(D4:D60)</f>
        <v>1082</v>
      </c>
      <c r="F62">
        <f xml:space="preserve"> SUM(F4:F60)</f>
        <v>278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6144-F1F5-4110-8E8B-86F47768EC65}">
  <dimension ref="B3:F42"/>
  <sheetViews>
    <sheetView workbookViewId="0">
      <selection activeCell="F14" sqref="F14"/>
    </sheetView>
  </sheetViews>
  <sheetFormatPr defaultRowHeight="14.5" x14ac:dyDescent="0.35"/>
  <cols>
    <col min="2" max="2" width="21.26953125" customWidth="1"/>
  </cols>
  <sheetData>
    <row r="3" spans="2:6" ht="45" customHeight="1" x14ac:dyDescent="0.35">
      <c r="C3" s="19" t="s">
        <v>369</v>
      </c>
      <c r="D3" s="19" t="s">
        <v>370</v>
      </c>
      <c r="F3" s="19" t="s">
        <v>371</v>
      </c>
    </row>
    <row r="4" spans="2:6" x14ac:dyDescent="0.35">
      <c r="B4" t="s">
        <v>434</v>
      </c>
      <c r="C4">
        <v>50</v>
      </c>
      <c r="D4">
        <v>28</v>
      </c>
      <c r="F4" s="20">
        <v>11</v>
      </c>
    </row>
    <row r="5" spans="2:6" x14ac:dyDescent="0.35">
      <c r="B5" t="s">
        <v>435</v>
      </c>
      <c r="C5">
        <v>28</v>
      </c>
      <c r="D5">
        <v>16</v>
      </c>
      <c r="F5" s="20">
        <v>7</v>
      </c>
    </row>
    <row r="6" spans="2:6" x14ac:dyDescent="0.35">
      <c r="B6" t="s">
        <v>436</v>
      </c>
      <c r="C6">
        <v>52</v>
      </c>
      <c r="D6">
        <v>24</v>
      </c>
      <c r="F6" s="20">
        <v>12</v>
      </c>
    </row>
    <row r="7" spans="2:6" x14ac:dyDescent="0.35">
      <c r="B7" t="s">
        <v>437</v>
      </c>
      <c r="C7">
        <v>30</v>
      </c>
      <c r="D7">
        <v>21</v>
      </c>
      <c r="F7" s="20">
        <v>9</v>
      </c>
    </row>
    <row r="8" spans="2:6" x14ac:dyDescent="0.35">
      <c r="B8" t="s">
        <v>438</v>
      </c>
      <c r="C8">
        <v>43</v>
      </c>
      <c r="D8">
        <v>28</v>
      </c>
      <c r="F8" s="20">
        <v>10</v>
      </c>
    </row>
    <row r="10" spans="2:6" x14ac:dyDescent="0.35">
      <c r="B10" t="s">
        <v>439</v>
      </c>
      <c r="C10">
        <v>18</v>
      </c>
      <c r="D10">
        <v>16</v>
      </c>
      <c r="F10" s="20">
        <v>5</v>
      </c>
    </row>
    <row r="11" spans="2:6" x14ac:dyDescent="0.35">
      <c r="B11" t="s">
        <v>440</v>
      </c>
      <c r="C11">
        <v>17</v>
      </c>
      <c r="D11">
        <v>16</v>
      </c>
      <c r="F11" s="20">
        <v>5</v>
      </c>
    </row>
    <row r="12" spans="2:6" x14ac:dyDescent="0.35">
      <c r="B12" t="s">
        <v>441</v>
      </c>
      <c r="C12">
        <v>10</v>
      </c>
      <c r="D12">
        <v>13</v>
      </c>
      <c r="F12" s="20">
        <v>3</v>
      </c>
    </row>
    <row r="13" spans="2:6" x14ac:dyDescent="0.35">
      <c r="B13" t="s">
        <v>442</v>
      </c>
      <c r="C13">
        <v>5</v>
      </c>
      <c r="D13">
        <v>6</v>
      </c>
      <c r="F13" s="20">
        <v>2</v>
      </c>
    </row>
    <row r="14" spans="2:6" x14ac:dyDescent="0.35">
      <c r="B14" t="s">
        <v>443</v>
      </c>
      <c r="C14">
        <v>5</v>
      </c>
      <c r="D14">
        <v>6</v>
      </c>
      <c r="F14" s="20">
        <v>2</v>
      </c>
    </row>
    <row r="15" spans="2:6" x14ac:dyDescent="0.35">
      <c r="B15" t="s">
        <v>444</v>
      </c>
      <c r="C15">
        <v>5</v>
      </c>
      <c r="D15">
        <v>4</v>
      </c>
      <c r="F15" s="20">
        <v>1</v>
      </c>
    </row>
    <row r="16" spans="2:6" x14ac:dyDescent="0.35">
      <c r="B16" t="s">
        <v>445</v>
      </c>
      <c r="C16">
        <v>5</v>
      </c>
      <c r="D16">
        <v>4</v>
      </c>
      <c r="F16" s="20">
        <v>1</v>
      </c>
    </row>
    <row r="17" spans="2:6" x14ac:dyDescent="0.35">
      <c r="B17" t="s">
        <v>446</v>
      </c>
      <c r="C17">
        <v>4</v>
      </c>
      <c r="D17">
        <v>5</v>
      </c>
      <c r="F17" s="20">
        <v>1</v>
      </c>
    </row>
    <row r="18" spans="2:6" x14ac:dyDescent="0.35">
      <c r="B18" t="s">
        <v>447</v>
      </c>
      <c r="C18">
        <v>2</v>
      </c>
      <c r="D18">
        <v>3</v>
      </c>
      <c r="F18" s="20">
        <v>1</v>
      </c>
    </row>
    <row r="19" spans="2:6" x14ac:dyDescent="0.35">
      <c r="B19" t="s">
        <v>448</v>
      </c>
      <c r="C19">
        <v>5</v>
      </c>
      <c r="D19">
        <v>6</v>
      </c>
      <c r="F19" s="20">
        <v>1</v>
      </c>
    </row>
    <row r="20" spans="2:6" x14ac:dyDescent="0.35">
      <c r="B20" t="s">
        <v>449</v>
      </c>
      <c r="C20">
        <v>4</v>
      </c>
      <c r="D20">
        <v>4</v>
      </c>
      <c r="F20" s="20">
        <v>1</v>
      </c>
    </row>
    <row r="21" spans="2:6" x14ac:dyDescent="0.35">
      <c r="B21" t="s">
        <v>450</v>
      </c>
      <c r="C21">
        <v>2</v>
      </c>
      <c r="D21">
        <v>3</v>
      </c>
      <c r="E21" s="24"/>
      <c r="F21" s="20">
        <v>1</v>
      </c>
    </row>
    <row r="22" spans="2:6" x14ac:dyDescent="0.35">
      <c r="B22" t="s">
        <v>451</v>
      </c>
      <c r="C22">
        <v>1</v>
      </c>
      <c r="D22">
        <v>1</v>
      </c>
      <c r="E22" s="25"/>
    </row>
    <row r="24" spans="2:6" x14ac:dyDescent="0.35">
      <c r="B24" t="s">
        <v>421</v>
      </c>
      <c r="C24">
        <v>13</v>
      </c>
      <c r="D24">
        <v>13</v>
      </c>
      <c r="F24" s="20">
        <v>4</v>
      </c>
    </row>
    <row r="26" spans="2:6" x14ac:dyDescent="0.35">
      <c r="B26" t="s">
        <v>423</v>
      </c>
      <c r="C26">
        <v>4</v>
      </c>
      <c r="D26">
        <v>5</v>
      </c>
      <c r="F26" s="20">
        <v>1</v>
      </c>
    </row>
    <row r="27" spans="2:6" x14ac:dyDescent="0.35">
      <c r="B27" t="s">
        <v>452</v>
      </c>
      <c r="C27">
        <v>4</v>
      </c>
      <c r="D27">
        <v>5</v>
      </c>
      <c r="F27" s="20">
        <v>1</v>
      </c>
    </row>
    <row r="28" spans="2:6" x14ac:dyDescent="0.35">
      <c r="B28" t="s">
        <v>453</v>
      </c>
      <c r="C28">
        <v>3</v>
      </c>
      <c r="D28">
        <v>3</v>
      </c>
      <c r="F28" s="20">
        <v>1</v>
      </c>
    </row>
    <row r="29" spans="2:6" x14ac:dyDescent="0.35">
      <c r="B29" t="s">
        <v>454</v>
      </c>
      <c r="C29">
        <v>4</v>
      </c>
      <c r="D29">
        <v>5</v>
      </c>
      <c r="F29" s="20">
        <v>1</v>
      </c>
    </row>
    <row r="30" spans="2:6" x14ac:dyDescent="0.35">
      <c r="B30" t="s">
        <v>455</v>
      </c>
      <c r="C30">
        <v>1</v>
      </c>
      <c r="D30">
        <v>1</v>
      </c>
      <c r="E30" s="24"/>
      <c r="F30" s="20">
        <v>1</v>
      </c>
    </row>
    <row r="31" spans="2:6" x14ac:dyDescent="0.35">
      <c r="B31" t="s">
        <v>456</v>
      </c>
      <c r="C31">
        <v>1</v>
      </c>
      <c r="D31">
        <v>1</v>
      </c>
      <c r="E31" s="26"/>
    </row>
    <row r="32" spans="2:6" x14ac:dyDescent="0.35">
      <c r="B32" t="s">
        <v>457</v>
      </c>
      <c r="C32">
        <v>2</v>
      </c>
      <c r="D32">
        <v>1</v>
      </c>
      <c r="E32" s="25"/>
    </row>
    <row r="34" spans="2:6" x14ac:dyDescent="0.35">
      <c r="B34" t="s">
        <v>458</v>
      </c>
      <c r="C34" s="21">
        <v>18</v>
      </c>
      <c r="D34" s="21">
        <v>22</v>
      </c>
      <c r="F34" s="37">
        <v>5</v>
      </c>
    </row>
    <row r="36" spans="2:6" x14ac:dyDescent="0.35">
      <c r="B36" t="s">
        <v>459</v>
      </c>
      <c r="C36">
        <f xml:space="preserve"> SUM(C4:C34)</f>
        <v>336</v>
      </c>
      <c r="D36">
        <f xml:space="preserve"> SUM(D4:D34)</f>
        <v>260</v>
      </c>
      <c r="F36">
        <f xml:space="preserve"> SUM(F4:F34)</f>
        <v>87</v>
      </c>
    </row>
    <row r="37" spans="2:6" x14ac:dyDescent="0.35">
      <c r="B37" t="s">
        <v>460</v>
      </c>
      <c r="C37" s="21">
        <f>'OT Books with Apocr'!C62</f>
        <v>1115</v>
      </c>
      <c r="D37" s="21">
        <f>'OT Books with Apocr'!D62</f>
        <v>1082</v>
      </c>
      <c r="F37" s="21">
        <f>'OT Books with Apocr'!F62</f>
        <v>278</v>
      </c>
    </row>
    <row r="38" spans="2:6" x14ac:dyDescent="0.35">
      <c r="B38" t="s">
        <v>461</v>
      </c>
      <c r="C38">
        <f>C36+C37</f>
        <v>1451</v>
      </c>
      <c r="D38">
        <f>D36+D37</f>
        <v>1342</v>
      </c>
      <c r="F38">
        <f>F36+F37</f>
        <v>365</v>
      </c>
    </row>
    <row r="40" spans="2:6" x14ac:dyDescent="0.35">
      <c r="B40" t="s">
        <v>462</v>
      </c>
      <c r="C40" s="23">
        <f>C38/365</f>
        <v>3.9753424657534246</v>
      </c>
      <c r="D40" s="23">
        <f>D38/365</f>
        <v>3.6767123287671235</v>
      </c>
    </row>
    <row r="42" spans="2:6" x14ac:dyDescent="0.35">
      <c r="B42" t="s">
        <v>463</v>
      </c>
      <c r="C42" s="27">
        <f>C36/C38</f>
        <v>0.23156443831840109</v>
      </c>
      <c r="F42" s="27">
        <f>F36/F38</f>
        <v>0.23835616438356164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Bible Reading Schedule</vt:lpstr>
      <vt:lpstr>OT Books with Apocr</vt:lpstr>
      <vt:lpstr>NT Books</vt:lpstr>
      <vt:lpstr>'Bible Reading Schedule'!Print_Titles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Pike</dc:creator>
  <cp:keywords/>
  <dc:description/>
  <cp:lastModifiedBy>Charles Pike</cp:lastModifiedBy>
  <cp:revision/>
  <cp:lastPrinted>2025-01-22T04:13:50Z</cp:lastPrinted>
  <dcterms:created xsi:type="dcterms:W3CDTF">2014-08-28T00:37:54Z</dcterms:created>
  <dcterms:modified xsi:type="dcterms:W3CDTF">2025-11-28T19:48:39Z</dcterms:modified>
  <cp:category/>
  <cp:contentStatus/>
</cp:coreProperties>
</file>